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6"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E22" i="6" l="1"/>
  <c r="F21" i="6"/>
  <c r="F22" i="6" s="1"/>
  <c r="E21" i="6"/>
  <c r="D21" i="6"/>
  <c r="D22" i="6" s="1"/>
  <c r="F13" i="6"/>
  <c r="E13" i="6"/>
  <c r="D13" i="6"/>
  <c r="F10" i="6"/>
  <c r="E10" i="6"/>
  <c r="E14" i="6" s="1"/>
  <c r="D10" i="6"/>
  <c r="D14" i="6" l="1"/>
  <c r="F14" i="6"/>
  <c r="K23" i="5"/>
  <c r="L23" i="5"/>
  <c r="M23" i="5"/>
  <c r="K31" i="5"/>
  <c r="L31" i="5"/>
  <c r="M31" i="5"/>
  <c r="K27" i="5"/>
  <c r="L27" i="5"/>
  <c r="M27" i="5"/>
  <c r="K35" i="5"/>
  <c r="K36" i="5" s="1"/>
  <c r="L35" i="5"/>
  <c r="L36" i="5" s="1"/>
  <c r="M35" i="5"/>
  <c r="M36" i="5" s="1"/>
</calcChain>
</file>

<file path=xl/sharedStrings.xml><?xml version="1.0" encoding="utf-8"?>
<sst xmlns="http://schemas.openxmlformats.org/spreadsheetml/2006/main" count="455" uniqueCount="252">
  <si>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</si>
  <si>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</si>
  <si>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</si>
  <si>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</si>
  <si>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</si>
  <si>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</si>
  <si>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</si>
  <si>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</si>
  <si>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</si>
  <si>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</si>
  <si>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</si>
  <si>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</si>
  <si>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</si>
  <si>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</si>
  <si>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</si>
  <si>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</si>
  <si>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</si>
  <si>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</si>
  <si>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</si>
  <si>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</si>
  <si>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</si>
  <si>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</si>
  <si>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</si>
  <si>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</si>
  <si>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</si>
  <si>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</si>
  <si>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</si>
  <si>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</si>
  <si>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</si>
  <si>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</si>
  <si>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</si>
  <si>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Last Bid Price</t>
  </si>
  <si>
    <t>Last Offer price</t>
  </si>
  <si>
    <t xml:space="preserve">Stop trading from ISC </t>
  </si>
  <si>
    <t>not trading</t>
  </si>
  <si>
    <t>Kharkh Tour Amuzement City</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</si>
  <si>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</si>
  <si>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</si>
  <si>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</si>
  <si>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</si>
  <si>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</si>
  <si>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</si>
  <si>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</si>
  <si>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</si>
  <si>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</si>
  <si>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</si>
  <si>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</si>
  <si>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</si>
  <si>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</si>
  <si>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</si>
  <si>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</si>
  <si>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</si>
  <si>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</si>
  <si>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SKTA</t>
  </si>
  <si>
    <t>Middle East for Production- Fish</t>
  </si>
  <si>
    <t>AMEF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</si>
  <si>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</si>
  <si>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</si>
  <si>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</si>
  <si>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</si>
  <si>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</si>
  <si>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</si>
  <si>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</si>
  <si>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</si>
  <si>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</si>
  <si>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</si>
  <si>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</si>
  <si>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</si>
  <si>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</si>
  <si>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</si>
  <si>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</si>
  <si>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</si>
  <si>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</si>
  <si>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National Chemical &amp;Plastic Industries</t>
  </si>
  <si>
    <t>INCP</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</si>
  <si>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</si>
  <si>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</si>
  <si>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</si>
  <si>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</si>
  <si>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</si>
  <si>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</si>
  <si>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</si>
  <si>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</si>
  <si>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</si>
  <si>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</si>
  <si>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</si>
  <si>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</si>
  <si>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</si>
  <si>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</si>
  <si>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</si>
  <si>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</si>
  <si>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</si>
  <si>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</si>
  <si>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</si>
  <si>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</si>
  <si>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Modern for Animal Production</t>
  </si>
  <si>
    <t>AMAP</t>
  </si>
  <si>
    <t>NOBLES CO.FOR MONEY</t>
  </si>
  <si>
    <t>MTNO</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</si>
  <si>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</si>
  <si>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</si>
  <si>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</si>
  <si>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</si>
  <si>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</si>
  <si>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</si>
  <si>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</si>
  <si>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</si>
  <si>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</si>
  <si>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</si>
  <si>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</si>
  <si>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</si>
  <si>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</si>
  <si>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</si>
  <si>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</si>
  <si>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Dijlah &amp; Furat Bank</t>
  </si>
  <si>
    <t>BDFD</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</si>
  <si>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</si>
  <si>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</si>
  <si>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</si>
  <si>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</si>
  <si>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</si>
  <si>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</si>
  <si>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</si>
  <si>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</si>
  <si>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</si>
  <si>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</si>
  <si>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</si>
  <si>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al- nukhba for construction</t>
  </si>
  <si>
    <t>SNUC</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</si>
  <si>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</si>
  <si>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</si>
  <si>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</si>
  <si>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</si>
  <si>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</si>
  <si>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</si>
  <si>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</si>
  <si>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</si>
  <si>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</si>
  <si>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</si>
  <si>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</si>
  <si>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</si>
  <si>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</si>
  <si>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General Assembly Meeting holding on Monday 15/12/2016 at company building  to discuss increase in capital company according to subscription  .</t>
  </si>
  <si>
    <t>BMFI</t>
  </si>
  <si>
    <t>Mosul Bank For Investment</t>
  </si>
  <si>
    <t>suspended trading from Wednesday session 13/7/2016 for not produce the quartely disclosure for the first of2016.</t>
  </si>
  <si>
    <t>The Light Industries(ITLI)</t>
  </si>
  <si>
    <t>modern chemical industries(IMCI)</t>
  </si>
  <si>
    <t>Asia Cell(TASC)</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</si>
  <si>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</si>
  <si>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</si>
  <si>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</si>
  <si>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</si>
  <si>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</si>
  <si>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</si>
  <si>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</si>
  <si>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</si>
  <si>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</si>
  <si>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</si>
  <si>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</si>
  <si>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</si>
  <si>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</si>
  <si>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</si>
  <si>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</si>
  <si>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</si>
  <si>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</si>
  <si>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</si>
  <si>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</si>
  <si>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</si>
  <si>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</si>
  <si>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</si>
  <si>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</si>
  <si>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</si>
  <si>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</si>
  <si>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 xml:space="preserve">General Assembly Meeting will be holding on Thursday 4/8/2016 at TRANS IRAQ BANK FOR  INVESTMENT ,  to discuss financial statement of the ended year  2015 to discuss increase in capital company according to subscription from (100) billion to (250)  billion . </t>
  </si>
  <si>
    <t>Credit Bank Of Iraq(BROI)</t>
  </si>
  <si>
    <t>North Bank(BNOR)</t>
  </si>
  <si>
    <t>Babylon Bank(BBAY)</t>
  </si>
  <si>
    <t>Al-Sadeer Hotel(HSAD)</t>
  </si>
  <si>
    <t>Al-Mansour Hotel(HMAN)</t>
  </si>
  <si>
    <t>Babylon Hotel(HBAY)</t>
  </si>
  <si>
    <t>Ishtar Hotels(HISH)</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</si>
  <si>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</si>
  <si>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</si>
  <si>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</si>
  <si>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</si>
  <si>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</si>
  <si>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</si>
  <si>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</si>
  <si>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</si>
  <si>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</si>
  <si>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</si>
  <si>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</si>
  <si>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</si>
  <si>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</si>
  <si>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</si>
  <si>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</si>
  <si>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</si>
  <si>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</si>
  <si>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</si>
  <si>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</si>
  <si>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</si>
  <si>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</si>
  <si>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</si>
  <si>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</si>
  <si>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Iraqi for Seed Production</t>
  </si>
  <si>
    <t>AISP</t>
  </si>
  <si>
    <t>Al-Khatem Telecoms</t>
  </si>
  <si>
    <t>TZNI</t>
  </si>
  <si>
    <t>Total of Agriculture sector</t>
  </si>
  <si>
    <t>Telecoms  Sector</t>
  </si>
  <si>
    <t>ALNOOR FOR MONEY</t>
  </si>
  <si>
    <t>MTNN</t>
  </si>
  <si>
    <t>Total</t>
  </si>
  <si>
    <t>Al-Sadeer Hotel</t>
  </si>
  <si>
    <t>HSAD</t>
  </si>
  <si>
    <t>NATIONAL ISLAMIC BANK</t>
  </si>
  <si>
    <t>BNAI</t>
  </si>
  <si>
    <t>modern chemical industries</t>
  </si>
  <si>
    <t>IMCI</t>
  </si>
  <si>
    <t>AL Harir for Money Transfer</t>
  </si>
  <si>
    <t>MTAH</t>
  </si>
  <si>
    <t>Gulf Commercial Bank(BGUC)</t>
  </si>
  <si>
    <t>General Assembly Meeting will be holding on Saturday 27/8/2016 at Arbil ,  to discuss financial statement of the ended year  2015 ,cash dividend 2015 , suspend trading from 23/8/2016 .</t>
  </si>
  <si>
    <t>Iraqi Date Processing and Marketing(IIDP</t>
  </si>
  <si>
    <t>General Assembly Meeting will be holding on Tuesday 30/8/2016 at company building ,  to discuss financial statement of the ended year  2015 , suspend trading from 25/8/2016 .</t>
  </si>
  <si>
    <t>National Chemical &amp;Plastic Industries(INCP)</t>
  </si>
  <si>
    <t>General Assembly Meeting will be holding on Thursday 1/9/2016 at company building ,  to discuss financial statement of the ended year  2015 ,cash dividend 2015 , suspend trading from 29/8/2016 .</t>
  </si>
  <si>
    <t>General Assembly Meeting will be holding on Thursday 1/9/2016 at company building ,  to discuss financial statement of the ended year  2015 , suspend trading from 29/8/2016 .</t>
  </si>
  <si>
    <t>Middle East for Production- Fish(AMEF)</t>
  </si>
  <si>
    <t>Kharkh Tour Amuzement City(SKTA)</t>
  </si>
  <si>
    <t>General Assembly Meeting will be holding on Saturday 3/9/2016 at company building ,  to discuss financial statement of the ended year  2015 , elect New Board of Council Administeration,suspend trading from 30/8/2016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</si>
  <si>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</si>
  <si>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General Assembly Meeting will be holding on Friday 2/9/2016 at Arbil ,  to discuss financial statement of the ended year  2015 ,cash dividend 2015, elect New Board of Council Administeration,suspend trading from 30/8/2016 .</t>
  </si>
  <si>
    <t>Regular Market  Bulletin  No (157)</t>
  </si>
  <si>
    <t xml:space="preserve"> Non Trading Companies in Iraq Stock Exchange for Sunday 28/8/2016</t>
  </si>
  <si>
    <t xml:space="preserve">                  suspend trading Companies in Iraq Stock Exchange for Sunday 28/8/2016</t>
  </si>
  <si>
    <t xml:space="preserve"> News for listed companies in Iraq Stock Exchange for Sunday 28/8/2016</t>
  </si>
  <si>
    <t xml:space="preserve">Non Iraqis' Bulletin Sunday, August 28 2016 </t>
  </si>
  <si>
    <t>Regular Market</t>
  </si>
  <si>
    <t>Buy</t>
  </si>
  <si>
    <t>No.of trades</t>
  </si>
  <si>
    <t xml:space="preserve">Traded Shares </t>
  </si>
  <si>
    <t xml:space="preserve">Trading Volume </t>
  </si>
  <si>
    <t>Banks Sector</t>
  </si>
  <si>
    <t>Total Bank sector</t>
  </si>
  <si>
    <t>Total Services sector</t>
  </si>
  <si>
    <t>Grand Total</t>
  </si>
  <si>
    <t>Sell</t>
  </si>
  <si>
    <t xml:space="preserve"> </t>
  </si>
  <si>
    <t>Trading Session Sunday 28/8/2016</t>
  </si>
  <si>
    <t>ISX  Index60 was about (561.32) point  whichs Increase about (1.04)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</si>
</sst>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0">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164" fontId="127" fillId="0" borderId="1" xfId="43" applyNumberFormat="1" applyFont="1" applyBorder="1" applyAlignment="1">
      <alignment horizontal="center" vertical="center"/>
    </xf>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164" fontId="127" fillId="0" borderId="4" xfId="0" applyNumberFormat="1" applyFont="1" applyBorder="1" applyAlignment="1">
      <alignment horizontal="center" vertic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0" fontId="127" fillId="0" borderId="3" xfId="0" applyFont="1" applyBorder="1" applyAlignment="1">
      <alignment vertical="center"/>
    </xf>
    <xf numFmtId="0" fontId="152" fillId="0" borderId="2" xfId="0" applyFont="1" applyBorder="1" applyAlignment="1">
      <alignment horizontal="left" vertical="center"/>
    </xf>
    <xf numFmtId="0" fontId="165" fillId="0" borderId="0" xfId="0" applyFont="1" applyBorder="1"/>
    <xf numFmtId="0" fontId="0" fillId="0" borderId="0" xfId="0" applyAlignment="1">
      <alignment vertical="center"/>
    </xf>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7" fillId="0" borderId="22" xfId="0" applyFont="1" applyBorder="1" applyAlignment="1">
      <alignment vertical="center"/>
    </xf>
    <xf numFmtId="0" fontId="168" fillId="0" borderId="2" xfId="1753" applyFont="1" applyBorder="1" applyAlignment="1">
      <alignment vertical="center"/>
    </xf>
    <xf numFmtId="0" fontId="167" fillId="0" borderId="0" xfId="0" applyFont="1" applyBorder="1" applyAlignment="1">
      <alignment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29" fillId="0" borderId="2" xfId="0" applyFont="1" applyBorder="1" applyAlignment="1">
      <alignment horizontal="center" vertical="center"/>
    </xf>
    <xf numFmtId="3" fontId="131" fillId="0" borderId="0" xfId="0" applyNumberFormat="1" applyFont="1" applyAlignment="1">
      <alignment horizontal="left"/>
    </xf>
    <xf numFmtId="4" fontId="164"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0" fontId="165" fillId="0" borderId="7"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31" fillId="0" borderId="7"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30" fillId="0" borderId="7" xfId="0" applyFont="1" applyBorder="1" applyAlignment="1">
      <alignment horizontal="center" vertical="center"/>
    </xf>
    <xf numFmtId="0" fontId="162" fillId="0" borderId="4" xfId="0" applyFont="1" applyBorder="1" applyAlignment="1">
      <alignment horizontal="left" vertical="center" wrapText="1"/>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61" fillId="0" borderId="21" xfId="0" applyFont="1" applyBorder="1" applyAlignment="1">
      <alignment horizontal="left" vertical="center" wrapText="1"/>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180975</xdr:colOff>
      <xdr:row>3</xdr:row>
      <xdr:rowOff>95250</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1628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0</xdr:row>
      <xdr:rowOff>0</xdr:rowOff>
    </xdr:from>
    <xdr:to>
      <xdr:col>6</xdr:col>
      <xdr:colOff>38100</xdr:colOff>
      <xdr:row>4</xdr:row>
      <xdr:rowOff>76200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66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tabSelected="1" workbookViewId="0">
      <selection activeCell="A3" sqref="A3"/>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9" customWidth="1"/>
    <col min="11" max="11" width="7.625" customWidth="1"/>
    <col min="12" max="13" width="12.75" bestFit="1" customWidth="1"/>
  </cols>
  <sheetData>
    <row r="1" spans="1:13" s="16" customFormat="1" ht="15.75" customHeight="1" x14ac:dyDescent="0.2">
      <c r="J1" s="29"/>
    </row>
    <row r="2" spans="1:13" ht="20.100000000000001" customHeight="1" x14ac:dyDescent="0.3">
      <c r="A2" s="4" t="s">
        <v>0</v>
      </c>
      <c r="B2" s="2"/>
      <c r="C2" s="2"/>
      <c r="D2" s="2"/>
      <c r="E2" s="2"/>
      <c r="F2" s="2"/>
      <c r="G2" s="2"/>
      <c r="M2" s="16"/>
    </row>
    <row r="3" spans="1:13" ht="43.5" customHeight="1" x14ac:dyDescent="0.2">
      <c r="A3" s="5" t="s">
        <v>250</v>
      </c>
      <c r="D3" s="16"/>
      <c r="E3" s="16"/>
      <c r="F3" s="16"/>
      <c r="G3" s="16"/>
      <c r="H3" s="3"/>
      <c r="I3" s="3"/>
      <c r="L3" s="16"/>
      <c r="M3" s="16"/>
    </row>
    <row r="4" spans="1:13" ht="20.100000000000001" customHeight="1" x14ac:dyDescent="0.25">
      <c r="A4" s="5" t="s">
        <v>2</v>
      </c>
      <c r="B4" s="72">
        <v>276566520.88999999</v>
      </c>
      <c r="C4" s="72"/>
      <c r="D4" s="35"/>
      <c r="E4" s="16"/>
      <c r="G4" s="3"/>
      <c r="H4" s="3"/>
      <c r="I4" s="5" t="s">
        <v>6</v>
      </c>
      <c r="K4" s="47">
        <v>16</v>
      </c>
      <c r="L4" s="16"/>
      <c r="M4" s="16"/>
    </row>
    <row r="5" spans="1:13" ht="20.100000000000001" customHeight="1" x14ac:dyDescent="0.25">
      <c r="A5" s="5" t="s">
        <v>3</v>
      </c>
      <c r="B5" s="72">
        <v>268014503</v>
      </c>
      <c r="C5" s="72"/>
      <c r="D5" s="35"/>
      <c r="E5" s="16"/>
      <c r="G5" s="20"/>
      <c r="H5" s="3"/>
      <c r="I5" s="5" t="s">
        <v>7</v>
      </c>
      <c r="K5" s="23">
        <v>5</v>
      </c>
      <c r="L5" s="16"/>
      <c r="M5" s="16"/>
    </row>
    <row r="6" spans="1:13" ht="20.100000000000001" customHeight="1" x14ac:dyDescent="0.25">
      <c r="A6" s="5" t="s">
        <v>4</v>
      </c>
      <c r="B6" s="77">
        <v>203</v>
      </c>
      <c r="C6" s="77"/>
      <c r="D6" s="15" t="s">
        <v>249</v>
      </c>
      <c r="E6" s="16"/>
      <c r="F6" s="3"/>
      <c r="G6" s="20"/>
      <c r="H6" s="3"/>
      <c r="I6" s="5" t="s">
        <v>8</v>
      </c>
      <c r="K6" s="23">
        <v>5</v>
      </c>
      <c r="L6" s="16"/>
      <c r="M6" s="16"/>
    </row>
    <row r="7" spans="1:13" ht="20.100000000000001" customHeight="1" x14ac:dyDescent="0.25">
      <c r="A7" s="5" t="s">
        <v>47</v>
      </c>
      <c r="B7" s="75">
        <v>561.32000000000005</v>
      </c>
      <c r="C7" s="75"/>
      <c r="E7" s="16"/>
      <c r="F7" s="3"/>
      <c r="G7" s="20"/>
      <c r="H7" s="22"/>
      <c r="I7" s="5" t="s">
        <v>38</v>
      </c>
      <c r="K7" s="23">
        <v>4</v>
      </c>
      <c r="L7" s="16"/>
      <c r="M7" s="16"/>
    </row>
    <row r="8" spans="1:13" ht="20.100000000000001" customHeight="1" x14ac:dyDescent="0.25">
      <c r="A8" s="5" t="s">
        <v>1</v>
      </c>
      <c r="B8" s="73">
        <v>1.04</v>
      </c>
      <c r="C8" s="73"/>
      <c r="D8" s="26"/>
      <c r="E8" s="25"/>
      <c r="F8" s="3"/>
      <c r="G8" s="20"/>
      <c r="H8" s="22"/>
      <c r="I8" s="74" t="s">
        <v>33</v>
      </c>
      <c r="J8" s="74"/>
      <c r="K8" s="18">
        <v>31</v>
      </c>
      <c r="L8" s="48"/>
      <c r="M8" s="16"/>
    </row>
    <row r="9" spans="1:13" ht="20.100000000000001" customHeight="1" x14ac:dyDescent="0.25">
      <c r="A9" s="5" t="s">
        <v>5</v>
      </c>
      <c r="B9" s="21">
        <v>96</v>
      </c>
      <c r="C9" s="16"/>
      <c r="D9" s="24"/>
      <c r="E9" s="19"/>
      <c r="F9" s="3"/>
      <c r="G9" s="20"/>
      <c r="H9" s="20"/>
      <c r="I9" s="5" t="s">
        <v>37</v>
      </c>
      <c r="K9" s="23">
        <v>45</v>
      </c>
      <c r="L9" s="48"/>
      <c r="M9" s="16"/>
    </row>
    <row r="10" spans="1:13" ht="20.100000000000001" customHeight="1" x14ac:dyDescent="0.25">
      <c r="A10" s="76" t="s">
        <v>234</v>
      </c>
      <c r="B10" s="76"/>
      <c r="C10" s="76"/>
      <c r="D10" s="76"/>
      <c r="E10" s="76"/>
      <c r="F10" s="76"/>
      <c r="G10" s="76"/>
      <c r="H10" s="76"/>
      <c r="I10" s="76"/>
      <c r="J10" s="76"/>
      <c r="K10" s="76"/>
      <c r="L10" s="76"/>
      <c r="M10" s="76"/>
    </row>
    <row r="11" spans="1:13" ht="42" customHeight="1" x14ac:dyDescent="0.2">
      <c r="A11" s="8" t="s">
        <v>26</v>
      </c>
      <c r="B11" s="9" t="s">
        <v>10</v>
      </c>
      <c r="C11" s="9" t="s">
        <v>11</v>
      </c>
      <c r="D11" s="9" t="s">
        <v>12</v>
      </c>
      <c r="E11" s="9" t="s">
        <v>13</v>
      </c>
      <c r="F11" s="9" t="s">
        <v>14</v>
      </c>
      <c r="G11" s="9" t="s">
        <v>15</v>
      </c>
      <c r="H11" s="9" t="s">
        <v>16</v>
      </c>
      <c r="I11" s="9" t="s">
        <v>17</v>
      </c>
      <c r="J11" s="30" t="s">
        <v>18</v>
      </c>
      <c r="K11" s="9" t="s">
        <v>36</v>
      </c>
      <c r="L11" s="9" t="s">
        <v>3</v>
      </c>
      <c r="M11" s="9" t="s">
        <v>19</v>
      </c>
    </row>
    <row r="12" spans="1:13" ht="15" customHeight="1" x14ac:dyDescent="0.2">
      <c r="A12" s="68" t="s">
        <v>43</v>
      </c>
      <c r="B12" s="69"/>
      <c r="C12" s="69"/>
      <c r="D12" s="69"/>
      <c r="E12" s="69"/>
      <c r="F12" s="69"/>
      <c r="G12" s="69"/>
      <c r="H12" s="69"/>
      <c r="I12" s="69"/>
      <c r="J12" s="69"/>
      <c r="K12" s="69"/>
      <c r="L12" s="69"/>
      <c r="M12" s="70"/>
    </row>
    <row r="13" spans="1:13" s="16" customFormat="1" ht="15" customHeight="1" x14ac:dyDescent="0.2">
      <c r="A13" s="6" t="s">
        <v>130</v>
      </c>
      <c r="B13" s="6" t="s">
        <v>129</v>
      </c>
      <c r="C13" s="14">
        <v>0.8</v>
      </c>
      <c r="D13" s="14">
        <v>0.81</v>
      </c>
      <c r="E13" s="14">
        <v>0.8</v>
      </c>
      <c r="F13" s="14">
        <v>0.8</v>
      </c>
      <c r="G13" s="14">
        <v>0.79</v>
      </c>
      <c r="H13" s="14">
        <v>0.8</v>
      </c>
      <c r="I13" s="14">
        <v>0.8</v>
      </c>
      <c r="J13" s="36">
        <v>0</v>
      </c>
      <c r="K13" s="40">
        <v>23</v>
      </c>
      <c r="L13" s="38">
        <v>37000000</v>
      </c>
      <c r="M13" s="38">
        <v>29635000</v>
      </c>
    </row>
    <row r="14" spans="1:13" s="16" customFormat="1" ht="15" customHeight="1" x14ac:dyDescent="0.2">
      <c r="A14" s="6" t="s">
        <v>93</v>
      </c>
      <c r="B14" s="6" t="s">
        <v>94</v>
      </c>
      <c r="C14" s="14">
        <v>0.42</v>
      </c>
      <c r="D14" s="14">
        <v>0.42</v>
      </c>
      <c r="E14" s="14">
        <v>0.42</v>
      </c>
      <c r="F14" s="14">
        <v>0.42</v>
      </c>
      <c r="G14" s="14">
        <v>0.41</v>
      </c>
      <c r="H14" s="14">
        <v>0.42</v>
      </c>
      <c r="I14" s="14">
        <v>0.41</v>
      </c>
      <c r="J14" s="36">
        <v>2.44</v>
      </c>
      <c r="K14" s="40">
        <v>2</v>
      </c>
      <c r="L14" s="38">
        <v>1200000</v>
      </c>
      <c r="M14" s="38">
        <v>504000</v>
      </c>
    </row>
    <row r="15" spans="1:13" s="16" customFormat="1" ht="15" customHeight="1" x14ac:dyDescent="0.2">
      <c r="A15" s="6" t="s">
        <v>69</v>
      </c>
      <c r="B15" s="6" t="s">
        <v>70</v>
      </c>
      <c r="C15" s="14">
        <v>0.28000000000000003</v>
      </c>
      <c r="D15" s="14">
        <v>0.28000000000000003</v>
      </c>
      <c r="E15" s="14">
        <v>0.28000000000000003</v>
      </c>
      <c r="F15" s="14">
        <v>0.28000000000000003</v>
      </c>
      <c r="G15" s="14">
        <v>0.28000000000000003</v>
      </c>
      <c r="H15" s="14">
        <v>0.28000000000000003</v>
      </c>
      <c r="I15" s="14">
        <v>0.28000000000000003</v>
      </c>
      <c r="J15" s="36">
        <v>0</v>
      </c>
      <c r="K15" s="40">
        <v>3</v>
      </c>
      <c r="L15" s="38">
        <v>1550000</v>
      </c>
      <c r="M15" s="38">
        <v>434000</v>
      </c>
    </row>
    <row r="16" spans="1:13" s="16" customFormat="1" ht="15" customHeight="1" x14ac:dyDescent="0.2">
      <c r="A16" s="6" t="s">
        <v>172</v>
      </c>
      <c r="B16" s="6" t="s">
        <v>173</v>
      </c>
      <c r="C16" s="14">
        <v>0.45</v>
      </c>
      <c r="D16" s="14">
        <v>0.48</v>
      </c>
      <c r="E16" s="14">
        <v>0.45</v>
      </c>
      <c r="F16" s="14">
        <v>0.46</v>
      </c>
      <c r="G16" s="14">
        <v>0.45</v>
      </c>
      <c r="H16" s="14">
        <v>0.48</v>
      </c>
      <c r="I16" s="14">
        <v>0.46</v>
      </c>
      <c r="J16" s="36">
        <v>4.3499999999999996</v>
      </c>
      <c r="K16" s="40">
        <v>7</v>
      </c>
      <c r="L16" s="38">
        <v>5149454</v>
      </c>
      <c r="M16" s="38">
        <v>2390243.38</v>
      </c>
    </row>
    <row r="17" spans="1:14" s="16" customFormat="1" ht="15" customHeight="1" x14ac:dyDescent="0.2">
      <c r="A17" s="6" t="s">
        <v>168</v>
      </c>
      <c r="B17" s="6" t="s">
        <v>169</v>
      </c>
      <c r="C17" s="14">
        <v>0.35</v>
      </c>
      <c r="D17" s="14">
        <v>0.35</v>
      </c>
      <c r="E17" s="14">
        <v>0.34</v>
      </c>
      <c r="F17" s="14">
        <v>0.35</v>
      </c>
      <c r="G17" s="14">
        <v>0.35</v>
      </c>
      <c r="H17" s="14">
        <v>0.34</v>
      </c>
      <c r="I17" s="14">
        <v>0.35</v>
      </c>
      <c r="J17" s="36">
        <v>-2.86</v>
      </c>
      <c r="K17" s="40">
        <v>6</v>
      </c>
      <c r="L17" s="38">
        <v>9203426</v>
      </c>
      <c r="M17" s="38">
        <v>3216199.1</v>
      </c>
    </row>
    <row r="18" spans="1:14" s="16" customFormat="1" ht="15" customHeight="1" x14ac:dyDescent="0.2">
      <c r="A18" s="6" t="s">
        <v>170</v>
      </c>
      <c r="B18" s="6" t="s">
        <v>171</v>
      </c>
      <c r="C18" s="14">
        <v>1.1499999999999999</v>
      </c>
      <c r="D18" s="14">
        <v>1.1499999999999999</v>
      </c>
      <c r="E18" s="14">
        <v>1.1499999999999999</v>
      </c>
      <c r="F18" s="14">
        <v>1.1499999999999999</v>
      </c>
      <c r="G18" s="14">
        <v>1.08</v>
      </c>
      <c r="H18" s="14">
        <v>1.1499999999999999</v>
      </c>
      <c r="I18" s="14">
        <v>1.08</v>
      </c>
      <c r="J18" s="36">
        <v>6.48</v>
      </c>
      <c r="K18" s="40">
        <v>1</v>
      </c>
      <c r="L18" s="38">
        <v>185554</v>
      </c>
      <c r="M18" s="38">
        <v>213387.1</v>
      </c>
    </row>
    <row r="19" spans="1:14" s="16" customFormat="1" ht="15" customHeight="1" x14ac:dyDescent="0.2">
      <c r="A19" s="6" t="s">
        <v>144</v>
      </c>
      <c r="B19" s="6" t="s">
        <v>143</v>
      </c>
      <c r="C19" s="14">
        <v>0.19</v>
      </c>
      <c r="D19" s="14">
        <v>0.19</v>
      </c>
      <c r="E19" s="14">
        <v>0.19</v>
      </c>
      <c r="F19" s="14">
        <v>0.19</v>
      </c>
      <c r="G19" s="14">
        <v>0.2</v>
      </c>
      <c r="H19" s="14">
        <v>0.19</v>
      </c>
      <c r="I19" s="14">
        <v>0.2</v>
      </c>
      <c r="J19" s="36">
        <v>-5</v>
      </c>
      <c r="K19" s="40">
        <v>1</v>
      </c>
      <c r="L19" s="38">
        <v>9100000</v>
      </c>
      <c r="M19" s="38">
        <v>1729000</v>
      </c>
    </row>
    <row r="20" spans="1:14" s="16" customFormat="1" ht="15" customHeight="1" x14ac:dyDescent="0.2">
      <c r="A20" s="6" t="s">
        <v>116</v>
      </c>
      <c r="B20" s="6" t="s">
        <v>117</v>
      </c>
      <c r="C20" s="14">
        <v>0.95</v>
      </c>
      <c r="D20" s="14">
        <v>0.95</v>
      </c>
      <c r="E20" s="14">
        <v>0.94</v>
      </c>
      <c r="F20" s="14">
        <v>0.94</v>
      </c>
      <c r="G20" s="14">
        <v>0.95</v>
      </c>
      <c r="H20" s="14">
        <v>0.94</v>
      </c>
      <c r="I20" s="14">
        <v>0.95</v>
      </c>
      <c r="J20" s="36">
        <v>-1.05</v>
      </c>
      <c r="K20" s="40">
        <v>7</v>
      </c>
      <c r="L20" s="38">
        <v>9655493</v>
      </c>
      <c r="M20" s="38">
        <v>9086413.4199999999</v>
      </c>
    </row>
    <row r="21" spans="1:14" s="16" customFormat="1" ht="15" customHeight="1" x14ac:dyDescent="0.2">
      <c r="A21" s="6" t="s">
        <v>106</v>
      </c>
      <c r="B21" s="6" t="s">
        <v>107</v>
      </c>
      <c r="C21" s="14">
        <v>0.9</v>
      </c>
      <c r="D21" s="14">
        <v>0.9</v>
      </c>
      <c r="E21" s="14">
        <v>0.9</v>
      </c>
      <c r="F21" s="14">
        <v>0.9</v>
      </c>
      <c r="G21" s="14">
        <v>0.9</v>
      </c>
      <c r="H21" s="14">
        <v>0.9</v>
      </c>
      <c r="I21" s="14">
        <v>0.9</v>
      </c>
      <c r="J21" s="36">
        <v>0</v>
      </c>
      <c r="K21" s="40">
        <v>6</v>
      </c>
      <c r="L21" s="38">
        <v>171483805</v>
      </c>
      <c r="M21" s="38">
        <v>154335424.5</v>
      </c>
    </row>
    <row r="22" spans="1:14" s="16" customFormat="1" ht="15" customHeight="1" x14ac:dyDescent="0.2">
      <c r="A22" s="6" t="s">
        <v>89</v>
      </c>
      <c r="B22" s="6" t="s">
        <v>90</v>
      </c>
      <c r="C22" s="14">
        <v>0.23</v>
      </c>
      <c r="D22" s="14">
        <v>0.23</v>
      </c>
      <c r="E22" s="14">
        <v>0.23</v>
      </c>
      <c r="F22" s="14">
        <v>0.23</v>
      </c>
      <c r="G22" s="14">
        <v>0.23</v>
      </c>
      <c r="H22" s="14">
        <v>0.23</v>
      </c>
      <c r="I22" s="14">
        <v>0.23</v>
      </c>
      <c r="J22" s="36">
        <v>0</v>
      </c>
      <c r="K22" s="40">
        <v>2</v>
      </c>
      <c r="L22" s="38">
        <v>5002000</v>
      </c>
      <c r="M22" s="38">
        <v>1150460</v>
      </c>
    </row>
    <row r="23" spans="1:14" s="27" customFormat="1" ht="15" customHeight="1" x14ac:dyDescent="0.2">
      <c r="A23" s="6" t="s">
        <v>20</v>
      </c>
      <c r="B23" s="65"/>
      <c r="C23" s="66"/>
      <c r="D23" s="66"/>
      <c r="E23" s="66"/>
      <c r="F23" s="66"/>
      <c r="G23" s="66"/>
      <c r="H23" s="66"/>
      <c r="I23" s="66"/>
      <c r="J23" s="67"/>
      <c r="K23" s="38">
        <f>SUM(K13:K22)</f>
        <v>58</v>
      </c>
      <c r="L23" s="38">
        <f>SUM(L13:L22)</f>
        <v>249529732</v>
      </c>
      <c r="M23" s="38">
        <f>SUM(M13:M22)</f>
        <v>202694127.5</v>
      </c>
      <c r="N23" s="16"/>
    </row>
    <row r="24" spans="1:14" s="16" customFormat="1" ht="15" customHeight="1" x14ac:dyDescent="0.2">
      <c r="A24" s="71" t="s">
        <v>21</v>
      </c>
      <c r="B24" s="63"/>
      <c r="C24" s="63"/>
      <c r="D24" s="63"/>
      <c r="E24" s="63"/>
      <c r="F24" s="63"/>
      <c r="G24" s="63"/>
      <c r="H24" s="63"/>
      <c r="I24" s="63"/>
      <c r="J24" s="63"/>
      <c r="K24" s="63"/>
      <c r="L24" s="63"/>
      <c r="M24" s="64"/>
    </row>
    <row r="25" spans="1:14" s="16" customFormat="1" ht="15" customHeight="1" x14ac:dyDescent="0.2">
      <c r="A25" s="6" t="s">
        <v>35</v>
      </c>
      <c r="B25" s="6" t="s">
        <v>53</v>
      </c>
      <c r="C25" s="14">
        <v>5.45</v>
      </c>
      <c r="D25" s="14">
        <v>5.45</v>
      </c>
      <c r="E25" s="14">
        <v>5.25</v>
      </c>
      <c r="F25" s="14">
        <v>5.26</v>
      </c>
      <c r="G25" s="14">
        <v>5.46</v>
      </c>
      <c r="H25" s="14">
        <v>5.25</v>
      </c>
      <c r="I25" s="14">
        <v>5.45</v>
      </c>
      <c r="J25" s="36">
        <v>-3.67</v>
      </c>
      <c r="K25" s="40">
        <v>50</v>
      </c>
      <c r="L25" s="38">
        <v>4356142</v>
      </c>
      <c r="M25" s="38">
        <v>22933295.5</v>
      </c>
    </row>
    <row r="26" spans="1:14" s="16" customFormat="1" ht="15" customHeight="1" x14ac:dyDescent="0.2">
      <c r="A26" s="6" t="s">
        <v>131</v>
      </c>
      <c r="B26" s="6" t="s">
        <v>132</v>
      </c>
      <c r="C26" s="14">
        <v>2.1</v>
      </c>
      <c r="D26" s="14">
        <v>2.13</v>
      </c>
      <c r="E26" s="14">
        <v>2.1</v>
      </c>
      <c r="F26" s="14">
        <v>2.11</v>
      </c>
      <c r="G26" s="14">
        <v>2.1</v>
      </c>
      <c r="H26" s="14">
        <v>2.12</v>
      </c>
      <c r="I26" s="14">
        <v>2.1</v>
      </c>
      <c r="J26" s="36">
        <v>0.95</v>
      </c>
      <c r="K26" s="40">
        <v>24</v>
      </c>
      <c r="L26" s="38">
        <v>5484496</v>
      </c>
      <c r="M26" s="38">
        <v>11571172.550000001</v>
      </c>
    </row>
    <row r="27" spans="1:14" s="16" customFormat="1" ht="15" customHeight="1" x14ac:dyDescent="0.2">
      <c r="A27" s="6" t="s">
        <v>22</v>
      </c>
      <c r="B27" s="65"/>
      <c r="C27" s="66"/>
      <c r="D27" s="66"/>
      <c r="E27" s="66"/>
      <c r="F27" s="66"/>
      <c r="G27" s="66"/>
      <c r="H27" s="66"/>
      <c r="I27" s="66"/>
      <c r="J27" s="67"/>
      <c r="K27" s="40">
        <f>SUM(K25:K26)</f>
        <v>74</v>
      </c>
      <c r="L27" s="38">
        <f>SUM(L25:L26)</f>
        <v>9840638</v>
      </c>
      <c r="M27" s="38">
        <f>SUM(M25:M26)</f>
        <v>34504468.049999997</v>
      </c>
    </row>
    <row r="28" spans="1:14" s="16" customFormat="1" ht="15" customHeight="1" x14ac:dyDescent="0.2">
      <c r="A28" s="71" t="s">
        <v>23</v>
      </c>
      <c r="B28" s="63"/>
      <c r="C28" s="63"/>
      <c r="D28" s="63"/>
      <c r="E28" s="63"/>
      <c r="F28" s="63"/>
      <c r="G28" s="63"/>
      <c r="H28" s="63"/>
      <c r="I28" s="63"/>
      <c r="J28" s="63"/>
      <c r="K28" s="63"/>
      <c r="L28" s="63"/>
      <c r="M28" s="64"/>
    </row>
    <row r="29" spans="1:14" s="16" customFormat="1" ht="15" customHeight="1" x14ac:dyDescent="0.2">
      <c r="A29" s="6" t="s">
        <v>113</v>
      </c>
      <c r="B29" s="6" t="s">
        <v>112</v>
      </c>
      <c r="C29" s="14">
        <v>1.4</v>
      </c>
      <c r="D29" s="14">
        <v>1.4</v>
      </c>
      <c r="E29" s="14">
        <v>1.4</v>
      </c>
      <c r="F29" s="14">
        <v>1.4</v>
      </c>
      <c r="G29" s="14">
        <v>1.44</v>
      </c>
      <c r="H29" s="14">
        <v>1.4</v>
      </c>
      <c r="I29" s="14">
        <v>1.45</v>
      </c>
      <c r="J29" s="36">
        <v>-3.45</v>
      </c>
      <c r="K29" s="40">
        <v>4</v>
      </c>
      <c r="L29" s="38">
        <v>1800000</v>
      </c>
      <c r="M29" s="38">
        <v>2520000</v>
      </c>
    </row>
    <row r="30" spans="1:14" s="16" customFormat="1" ht="15" customHeight="1" x14ac:dyDescent="0.2">
      <c r="A30" s="6" t="s">
        <v>203</v>
      </c>
      <c r="B30" s="6" t="s">
        <v>204</v>
      </c>
      <c r="C30" s="14">
        <v>2.8</v>
      </c>
      <c r="D30" s="14">
        <v>2.87</v>
      </c>
      <c r="E30" s="14">
        <v>2.8</v>
      </c>
      <c r="F30" s="14">
        <v>2.81</v>
      </c>
      <c r="G30" s="14">
        <v>2.8</v>
      </c>
      <c r="H30" s="14">
        <v>2.8</v>
      </c>
      <c r="I30" s="14">
        <v>2.8</v>
      </c>
      <c r="J30" s="36">
        <v>0</v>
      </c>
      <c r="K30" s="40">
        <v>14</v>
      </c>
      <c r="L30" s="38">
        <v>750000</v>
      </c>
      <c r="M30" s="38">
        <v>2103800</v>
      </c>
    </row>
    <row r="31" spans="1:14" s="16" customFormat="1" ht="15" customHeight="1" x14ac:dyDescent="0.2">
      <c r="A31" s="6" t="s">
        <v>24</v>
      </c>
      <c r="B31" s="65"/>
      <c r="C31" s="66"/>
      <c r="D31" s="66"/>
      <c r="E31" s="66"/>
      <c r="F31" s="66"/>
      <c r="G31" s="66"/>
      <c r="H31" s="66"/>
      <c r="I31" s="66"/>
      <c r="J31" s="67"/>
      <c r="K31" s="40">
        <f>SUM(K29:K30)</f>
        <v>18</v>
      </c>
      <c r="L31" s="38">
        <f>SUM(L29:L30)</f>
        <v>2550000</v>
      </c>
      <c r="M31" s="38">
        <f>SUM(M29:M30)</f>
        <v>4623800</v>
      </c>
    </row>
    <row r="32" spans="1:14" s="16" customFormat="1" ht="15" customHeight="1" x14ac:dyDescent="0.2">
      <c r="A32" s="68" t="s">
        <v>39</v>
      </c>
      <c r="B32" s="69"/>
      <c r="C32" s="69"/>
      <c r="D32" s="69"/>
      <c r="E32" s="69"/>
      <c r="F32" s="69"/>
      <c r="G32" s="69"/>
      <c r="H32" s="69"/>
      <c r="I32" s="69"/>
      <c r="J32" s="69"/>
      <c r="K32" s="69"/>
      <c r="L32" s="69"/>
      <c r="M32" s="70"/>
    </row>
    <row r="33" spans="1:13" s="16" customFormat="1" ht="15" customHeight="1" x14ac:dyDescent="0.2">
      <c r="A33" s="6" t="s">
        <v>79</v>
      </c>
      <c r="B33" s="6" t="s">
        <v>80</v>
      </c>
      <c r="C33" s="14">
        <v>2.7</v>
      </c>
      <c r="D33" s="14">
        <v>2.7</v>
      </c>
      <c r="E33" s="14">
        <v>2.69</v>
      </c>
      <c r="F33" s="14">
        <v>2.7</v>
      </c>
      <c r="G33" s="14">
        <v>2.7</v>
      </c>
      <c r="H33" s="14">
        <v>2.7</v>
      </c>
      <c r="I33" s="14">
        <v>2.7</v>
      </c>
      <c r="J33" s="36">
        <v>0</v>
      </c>
      <c r="K33" s="40">
        <v>8</v>
      </c>
      <c r="L33" s="38">
        <v>724781</v>
      </c>
      <c r="M33" s="38">
        <v>1956758.7</v>
      </c>
    </row>
    <row r="34" spans="1:13" s="16" customFormat="1" ht="15" customHeight="1" x14ac:dyDescent="0.2">
      <c r="A34" s="6" t="s">
        <v>205</v>
      </c>
      <c r="B34" s="6" t="s">
        <v>206</v>
      </c>
      <c r="C34" s="14">
        <v>6.03</v>
      </c>
      <c r="D34" s="14">
        <v>6.6</v>
      </c>
      <c r="E34" s="14">
        <v>6.03</v>
      </c>
      <c r="F34" s="14">
        <v>6.11</v>
      </c>
      <c r="G34" s="14">
        <v>6.01</v>
      </c>
      <c r="H34" s="14">
        <v>6.6</v>
      </c>
      <c r="I34" s="14">
        <v>6.03</v>
      </c>
      <c r="J34" s="36">
        <v>9.4499999999999993</v>
      </c>
      <c r="K34" s="40">
        <v>45</v>
      </c>
      <c r="L34" s="38">
        <v>5369352</v>
      </c>
      <c r="M34" s="38">
        <v>32787366.640000001</v>
      </c>
    </row>
    <row r="35" spans="1:13" s="16" customFormat="1" ht="15" customHeight="1" x14ac:dyDescent="0.2">
      <c r="A35" s="6" t="s">
        <v>209</v>
      </c>
      <c r="B35" s="65"/>
      <c r="C35" s="66"/>
      <c r="D35" s="66"/>
      <c r="E35" s="66"/>
      <c r="F35" s="66"/>
      <c r="G35" s="66"/>
      <c r="H35" s="66"/>
      <c r="I35" s="66"/>
      <c r="J35" s="67"/>
      <c r="K35" s="40">
        <f>SUM(K33:K34)</f>
        <v>53</v>
      </c>
      <c r="L35" s="38">
        <f>SUM(L33:L34)</f>
        <v>6094133</v>
      </c>
      <c r="M35" s="38">
        <f>SUM(M33:M34)</f>
        <v>34744125.340000004</v>
      </c>
    </row>
    <row r="36" spans="1:13" s="16" customFormat="1" ht="15" customHeight="1" x14ac:dyDescent="0.2">
      <c r="A36" s="6" t="s">
        <v>213</v>
      </c>
      <c r="B36" s="65"/>
      <c r="C36" s="66"/>
      <c r="D36" s="66"/>
      <c r="E36" s="66"/>
      <c r="F36" s="66"/>
      <c r="G36" s="66"/>
      <c r="H36" s="66"/>
      <c r="I36" s="66"/>
      <c r="J36" s="67"/>
      <c r="K36" s="40">
        <f>K35+K31+K27+K23</f>
        <v>203</v>
      </c>
      <c r="L36" s="38">
        <f t="shared" ref="L36:M36" si="0">L35+L31+L27+L23</f>
        <v>268014503</v>
      </c>
      <c r="M36" s="38">
        <f t="shared" si="0"/>
        <v>276566520.88999999</v>
      </c>
    </row>
    <row r="37" spans="1:13" s="16" customFormat="1" ht="15" customHeight="1" x14ac:dyDescent="0.2">
      <c r="A37" s="34" t="s">
        <v>251</v>
      </c>
      <c r="B37" s="34"/>
      <c r="C37" s="34"/>
      <c r="D37" s="34"/>
      <c r="E37" s="63"/>
      <c r="F37" s="63"/>
      <c r="G37" s="63"/>
      <c r="H37" s="63"/>
      <c r="I37" s="63"/>
      <c r="J37" s="63"/>
      <c r="K37" s="63"/>
      <c r="L37" s="63"/>
      <c r="M37" s="64"/>
    </row>
    <row r="38" spans="1:13" s="16" customFormat="1" ht="19.5" customHeight="1" x14ac:dyDescent="0.2">
      <c r="A38" s="32" t="s">
        <v>48</v>
      </c>
      <c r="B38" s="33"/>
      <c r="C38" s="33"/>
      <c r="D38" s="33"/>
      <c r="E38" s="33"/>
      <c r="F38" s="33"/>
      <c r="G38" s="33"/>
      <c r="H38" s="33"/>
      <c r="I38" s="33"/>
      <c r="J38" s="33"/>
      <c r="K38" s="33"/>
      <c r="L38" s="33"/>
      <c r="M38" s="33"/>
    </row>
    <row r="39" spans="1:13" s="16" customFormat="1" ht="12" customHeight="1" x14ac:dyDescent="0.2">
      <c r="A39"/>
      <c r="B39"/>
      <c r="C39"/>
      <c r="D39"/>
      <c r="E39"/>
      <c r="F39"/>
    </row>
    <row r="41" spans="1:13" ht="12" customHeight="1" x14ac:dyDescent="0.2"/>
    <row r="42" spans="1:13" ht="12" customHeight="1" x14ac:dyDescent="0.2"/>
    <row r="43" spans="1:13" ht="12" customHeight="1" x14ac:dyDescent="0.2">
      <c r="A43" s="16"/>
      <c r="G43" s="16"/>
      <c r="H43" s="16"/>
      <c r="I43" s="16"/>
      <c r="J43" s="16"/>
      <c r="K43" s="16"/>
      <c r="L43" s="16"/>
      <c r="M43" s="16"/>
    </row>
    <row r="44" spans="1:13" ht="12" customHeight="1" x14ac:dyDescent="0.2">
      <c r="A44" s="16"/>
      <c r="B44" s="16"/>
      <c r="C44" s="16"/>
      <c r="D44" s="16"/>
      <c r="E44" s="16"/>
      <c r="F44" s="16"/>
      <c r="G44" s="16"/>
      <c r="H44" s="16"/>
      <c r="I44" s="16"/>
      <c r="J44" s="16"/>
      <c r="K44" s="16"/>
      <c r="L44" s="16"/>
      <c r="M44" s="16"/>
    </row>
    <row r="45" spans="1:13" ht="12" customHeight="1" x14ac:dyDescent="0.2">
      <c r="G45" s="16"/>
      <c r="H45" s="16"/>
      <c r="I45" s="16"/>
      <c r="J45" s="16"/>
      <c r="K45" s="16"/>
      <c r="L45" s="16"/>
      <c r="M45" s="16"/>
    </row>
    <row r="46" spans="1:13" ht="12" customHeight="1" x14ac:dyDescent="0.2">
      <c r="G46" s="16"/>
      <c r="H46" s="16"/>
      <c r="I46" s="16"/>
      <c r="J46" s="16"/>
      <c r="K46" s="16"/>
      <c r="L46" s="16"/>
      <c r="M46" s="16"/>
    </row>
    <row r="47" spans="1:13" ht="12" customHeight="1" x14ac:dyDescent="0.2">
      <c r="G47" s="16"/>
      <c r="H47" s="16"/>
      <c r="I47" s="16"/>
      <c r="J47" s="16"/>
      <c r="K47" s="16"/>
      <c r="L47" s="16"/>
      <c r="M47" s="16"/>
    </row>
    <row r="48" spans="1:13"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sheetData>
  <mergeCells count="17">
    <mergeCell ref="B4:C4"/>
    <mergeCell ref="B8:C8"/>
    <mergeCell ref="A12:M12"/>
    <mergeCell ref="I8:J8"/>
    <mergeCell ref="B7:C7"/>
    <mergeCell ref="A10:M10"/>
    <mergeCell ref="B5:C5"/>
    <mergeCell ref="B6:C6"/>
    <mergeCell ref="E37:M37"/>
    <mergeCell ref="B35:J35"/>
    <mergeCell ref="B36:J36"/>
    <mergeCell ref="B23:J23"/>
    <mergeCell ref="B31:J31"/>
    <mergeCell ref="A32:M32"/>
    <mergeCell ref="A28:M28"/>
    <mergeCell ref="B27:J27"/>
    <mergeCell ref="A24:M24"/>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workbookViewId="0">
      <selection activeCell="B3" sqref="B3"/>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7" ht="18" customHeight="1" x14ac:dyDescent="0.25">
      <c r="B1" s="84" t="s">
        <v>0</v>
      </c>
      <c r="C1" s="84"/>
      <c r="D1" s="84"/>
      <c r="E1" s="84"/>
      <c r="F1" s="52"/>
    </row>
    <row r="2" spans="2:7" ht="18" customHeight="1" x14ac:dyDescent="0.25">
      <c r="B2" s="84" t="s">
        <v>238</v>
      </c>
      <c r="C2" s="84"/>
      <c r="D2" s="84"/>
      <c r="E2" s="84"/>
      <c r="F2" s="84"/>
    </row>
    <row r="3" spans="2:7" ht="18" customHeight="1" x14ac:dyDescent="0.25">
      <c r="B3" s="52" t="s">
        <v>239</v>
      </c>
      <c r="C3" s="52"/>
      <c r="D3" s="52"/>
      <c r="E3" s="52"/>
      <c r="F3" s="52"/>
    </row>
    <row r="4" spans="2:7" ht="18" customHeight="1" x14ac:dyDescent="0.25">
      <c r="B4" s="52"/>
      <c r="C4" s="52"/>
      <c r="D4" s="52"/>
      <c r="E4" s="52"/>
      <c r="F4" s="52"/>
    </row>
    <row r="5" spans="2:7" ht="18" x14ac:dyDescent="0.2">
      <c r="B5" s="53"/>
      <c r="C5" s="78" t="s">
        <v>240</v>
      </c>
      <c r="D5" s="78"/>
      <c r="E5" s="53"/>
      <c r="F5" s="53"/>
    </row>
    <row r="6" spans="2:7" ht="15" x14ac:dyDescent="0.2">
      <c r="B6" s="54" t="s">
        <v>9</v>
      </c>
      <c r="C6" s="55" t="s">
        <v>10</v>
      </c>
      <c r="D6" s="56" t="s">
        <v>241</v>
      </c>
      <c r="E6" s="55" t="s">
        <v>242</v>
      </c>
      <c r="F6" s="55" t="s">
        <v>243</v>
      </c>
    </row>
    <row r="7" spans="2:7" ht="15.75" x14ac:dyDescent="0.2">
      <c r="B7" s="79" t="s">
        <v>244</v>
      </c>
      <c r="C7" s="80"/>
      <c r="D7" s="80"/>
      <c r="E7" s="80"/>
      <c r="F7" s="81"/>
    </row>
    <row r="8" spans="2:7" x14ac:dyDescent="0.2">
      <c r="B8" s="57" t="s">
        <v>170</v>
      </c>
      <c r="C8" s="57" t="s">
        <v>171</v>
      </c>
      <c r="D8" s="57">
        <v>1</v>
      </c>
      <c r="E8" s="57">
        <v>185554</v>
      </c>
      <c r="F8" s="57">
        <v>213387.1</v>
      </c>
    </row>
    <row r="9" spans="2:7" x14ac:dyDescent="0.2">
      <c r="B9" s="57" t="s">
        <v>116</v>
      </c>
      <c r="C9" s="57" t="s">
        <v>117</v>
      </c>
      <c r="D9" s="57">
        <v>4</v>
      </c>
      <c r="E9" s="57">
        <v>7880493</v>
      </c>
      <c r="F9" s="57">
        <v>7407663.4199999999</v>
      </c>
    </row>
    <row r="10" spans="2:7" ht="15" x14ac:dyDescent="0.2">
      <c r="B10" s="58" t="s">
        <v>245</v>
      </c>
      <c r="C10" s="59"/>
      <c r="D10" s="57">
        <f>SUM(D8:D9)</f>
        <v>5</v>
      </c>
      <c r="E10" s="57">
        <f>SUM(E8:E9)</f>
        <v>8066047</v>
      </c>
      <c r="F10" s="57">
        <f>SUM(F8:F9)</f>
        <v>7621050.5199999996</v>
      </c>
    </row>
    <row r="11" spans="2:7" ht="15.75" x14ac:dyDescent="0.2">
      <c r="B11" s="79" t="s">
        <v>21</v>
      </c>
      <c r="C11" s="80"/>
      <c r="D11" s="80"/>
      <c r="E11" s="80"/>
      <c r="F11" s="81"/>
      <c r="G11" s="60"/>
    </row>
    <row r="12" spans="2:7" ht="15.75" x14ac:dyDescent="0.2">
      <c r="B12" s="57" t="s">
        <v>131</v>
      </c>
      <c r="C12" s="61" t="s">
        <v>132</v>
      </c>
      <c r="D12" s="61">
        <v>8</v>
      </c>
      <c r="E12" s="61">
        <v>2000000</v>
      </c>
      <c r="F12" s="57">
        <v>4210000</v>
      </c>
      <c r="G12" s="62"/>
    </row>
    <row r="13" spans="2:7" ht="15" x14ac:dyDescent="0.2">
      <c r="B13" s="58" t="s">
        <v>246</v>
      </c>
      <c r="C13" s="61"/>
      <c r="D13" s="61">
        <f>SUM(D12)</f>
        <v>8</v>
      </c>
      <c r="E13" s="61">
        <f>SUM(E12)</f>
        <v>2000000</v>
      </c>
      <c r="F13" s="57">
        <f>SUM(F12)</f>
        <v>4210000</v>
      </c>
    </row>
    <row r="14" spans="2:7" ht="15.75" x14ac:dyDescent="0.2">
      <c r="B14" s="82" t="s">
        <v>247</v>
      </c>
      <c r="C14" s="83"/>
      <c r="D14" s="57">
        <f>D13+D10</f>
        <v>13</v>
      </c>
      <c r="E14" s="57">
        <f>E13+E10</f>
        <v>10066047</v>
      </c>
      <c r="F14" s="57">
        <f>F13+F10</f>
        <v>11831050.52</v>
      </c>
    </row>
    <row r="17" spans="2:6" ht="18" x14ac:dyDescent="0.2">
      <c r="B17" s="53"/>
      <c r="C17" s="78" t="s">
        <v>248</v>
      </c>
      <c r="D17" s="78"/>
      <c r="E17" s="53"/>
      <c r="F17" s="53"/>
    </row>
    <row r="18" spans="2:6" ht="15" x14ac:dyDescent="0.2">
      <c r="B18" s="54" t="s">
        <v>9</v>
      </c>
      <c r="C18" s="55" t="s">
        <v>10</v>
      </c>
      <c r="D18" s="56" t="s">
        <v>241</v>
      </c>
      <c r="E18" s="55" t="s">
        <v>242</v>
      </c>
      <c r="F18" s="55" t="s">
        <v>243</v>
      </c>
    </row>
    <row r="19" spans="2:6" ht="15.75" x14ac:dyDescent="0.2">
      <c r="B19" s="79" t="s">
        <v>21</v>
      </c>
      <c r="C19" s="80"/>
      <c r="D19" s="80"/>
      <c r="E19" s="80"/>
      <c r="F19" s="81"/>
    </row>
    <row r="20" spans="2:6" x14ac:dyDescent="0.2">
      <c r="B20" s="57" t="s">
        <v>131</v>
      </c>
      <c r="C20" s="61" t="s">
        <v>132</v>
      </c>
      <c r="D20" s="61">
        <v>12</v>
      </c>
      <c r="E20" s="61">
        <v>3150000</v>
      </c>
      <c r="F20" s="57">
        <v>6656000</v>
      </c>
    </row>
    <row r="21" spans="2:6" ht="15" x14ac:dyDescent="0.2">
      <c r="B21" s="58" t="s">
        <v>246</v>
      </c>
      <c r="C21" s="61"/>
      <c r="D21" s="61">
        <f t="shared" ref="D21:F22" si="0">SUM(D20)</f>
        <v>12</v>
      </c>
      <c r="E21" s="61">
        <f t="shared" si="0"/>
        <v>3150000</v>
      </c>
      <c r="F21" s="61">
        <f t="shared" si="0"/>
        <v>6656000</v>
      </c>
    </row>
    <row r="22" spans="2:6" ht="15.75" x14ac:dyDescent="0.2">
      <c r="B22" s="82" t="s">
        <v>247</v>
      </c>
      <c r="C22" s="83"/>
      <c r="D22" s="57">
        <f t="shared" si="0"/>
        <v>12</v>
      </c>
      <c r="E22" s="57">
        <f t="shared" si="0"/>
        <v>3150000</v>
      </c>
      <c r="F22" s="57">
        <f t="shared" si="0"/>
        <v>6656000</v>
      </c>
    </row>
    <row r="24" spans="2:6" ht="18" x14ac:dyDescent="0.25">
      <c r="B24" s="52"/>
      <c r="C24" s="52"/>
      <c r="D24" s="52"/>
      <c r="E24" s="52"/>
      <c r="F24" s="52"/>
    </row>
  </sheetData>
  <mergeCells count="9">
    <mergeCell ref="C17:D17"/>
    <mergeCell ref="B19:F19"/>
    <mergeCell ref="B22:C22"/>
    <mergeCell ref="B1:E1"/>
    <mergeCell ref="B2:F2"/>
    <mergeCell ref="C5:D5"/>
    <mergeCell ref="B7:F7"/>
    <mergeCell ref="B11:F11"/>
    <mergeCell ref="B14:C14"/>
  </mergeCells>
  <pageMargins left="0" right="0" top="0" bottom="0" header="0" footer="0"/>
  <pageSetup paperSize="9" orientation="portrait" verticalDpi="15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workbookViewId="0">
      <selection activeCell="B2" sqref="B2"/>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75" customWidth="1"/>
    <col min="8" max="8" width="8.875" customWidth="1"/>
    <col min="9" max="9" width="7.375" customWidth="1"/>
    <col min="10" max="11" width="8.125" style="16"/>
  </cols>
  <sheetData>
    <row r="1" spans="2:14" ht="24" customHeight="1" x14ac:dyDescent="0.2">
      <c r="B1" s="88" t="s">
        <v>235</v>
      </c>
      <c r="C1" s="88"/>
      <c r="D1" s="88"/>
      <c r="E1" s="88"/>
      <c r="F1" s="88"/>
      <c r="G1" s="88"/>
      <c r="H1" s="88"/>
    </row>
    <row r="2" spans="2:14" ht="52.5" customHeight="1" x14ac:dyDescent="0.2">
      <c r="B2" s="1" t="s">
        <v>9</v>
      </c>
      <c r="C2" s="1" t="s">
        <v>10</v>
      </c>
      <c r="D2" s="1" t="s">
        <v>29</v>
      </c>
      <c r="E2" s="1" t="s">
        <v>16</v>
      </c>
      <c r="F2" s="1" t="s">
        <v>30</v>
      </c>
      <c r="G2" s="1" t="s">
        <v>31</v>
      </c>
      <c r="H2" s="1" t="s">
        <v>32</v>
      </c>
      <c r="I2" s="16"/>
      <c r="L2" s="16"/>
      <c r="M2" s="16"/>
      <c r="N2" s="16"/>
    </row>
    <row r="3" spans="2:14" s="16" customFormat="1" ht="15" customHeight="1" x14ac:dyDescent="0.2">
      <c r="B3" s="85" t="s">
        <v>44</v>
      </c>
      <c r="C3" s="86"/>
      <c r="D3" s="86"/>
      <c r="E3" s="86"/>
      <c r="F3" s="86"/>
      <c r="G3" s="86"/>
      <c r="H3" s="87"/>
    </row>
    <row r="4" spans="2:14" s="16" customFormat="1" ht="15" customHeight="1" x14ac:dyDescent="0.2">
      <c r="B4" s="7" t="s">
        <v>87</v>
      </c>
      <c r="C4" s="7" t="s">
        <v>88</v>
      </c>
      <c r="D4" s="13">
        <v>0.38</v>
      </c>
      <c r="E4" s="11">
        <v>0.38</v>
      </c>
      <c r="F4" s="10" t="s">
        <v>34</v>
      </c>
      <c r="G4" s="11" t="s">
        <v>28</v>
      </c>
      <c r="H4" s="11" t="s">
        <v>28</v>
      </c>
    </row>
    <row r="5" spans="2:14" s="16" customFormat="1" ht="15" customHeight="1" x14ac:dyDescent="0.2">
      <c r="B5" s="7" t="s">
        <v>216</v>
      </c>
      <c r="C5" s="49" t="s">
        <v>217</v>
      </c>
      <c r="D5" s="11">
        <v>1.1499999999999999</v>
      </c>
      <c r="E5" s="11">
        <v>1.1499999999999999</v>
      </c>
      <c r="F5" s="10" t="s">
        <v>34</v>
      </c>
      <c r="G5" s="11" t="s">
        <v>28</v>
      </c>
      <c r="H5" s="11" t="s">
        <v>28</v>
      </c>
    </row>
    <row r="6" spans="2:14" s="16" customFormat="1" ht="15" customHeight="1" x14ac:dyDescent="0.2">
      <c r="B6" s="7" t="s">
        <v>135</v>
      </c>
      <c r="C6" s="49" t="s">
        <v>136</v>
      </c>
      <c r="D6" s="11">
        <v>0.33</v>
      </c>
      <c r="E6" s="13">
        <v>0.33</v>
      </c>
      <c r="F6" s="10" t="s">
        <v>34</v>
      </c>
      <c r="G6" s="11" t="s">
        <v>28</v>
      </c>
      <c r="H6" s="11" t="s">
        <v>28</v>
      </c>
    </row>
    <row r="7" spans="2:14" s="16" customFormat="1" ht="15" customHeight="1" x14ac:dyDescent="0.2">
      <c r="B7" s="7" t="s">
        <v>114</v>
      </c>
      <c r="C7" s="49" t="s">
        <v>115</v>
      </c>
      <c r="D7" s="11">
        <v>0.18</v>
      </c>
      <c r="E7" s="13">
        <v>0.18</v>
      </c>
      <c r="F7" s="10" t="s">
        <v>34</v>
      </c>
      <c r="G7" s="11" t="s">
        <v>28</v>
      </c>
      <c r="H7" s="11" t="s">
        <v>28</v>
      </c>
    </row>
    <row r="8" spans="2:14" s="16" customFormat="1" ht="15" customHeight="1" x14ac:dyDescent="0.2">
      <c r="B8" s="7" t="s">
        <v>151</v>
      </c>
      <c r="C8" s="49" t="s">
        <v>150</v>
      </c>
      <c r="D8" s="11">
        <v>0.53</v>
      </c>
      <c r="E8" s="13">
        <v>0.53</v>
      </c>
      <c r="F8" s="10" t="s">
        <v>34</v>
      </c>
      <c r="G8" s="11" t="s">
        <v>28</v>
      </c>
      <c r="H8" s="11" t="s">
        <v>28</v>
      </c>
    </row>
    <row r="9" spans="2:14" s="16" customFormat="1" ht="15" customHeight="1" x14ac:dyDescent="0.2">
      <c r="B9" s="7" t="s">
        <v>163</v>
      </c>
      <c r="C9" s="49" t="s">
        <v>162</v>
      </c>
      <c r="D9" s="11">
        <v>0.3</v>
      </c>
      <c r="E9" s="13">
        <v>0.31</v>
      </c>
      <c r="F9" s="10" t="s">
        <v>34</v>
      </c>
      <c r="G9" s="11" t="s">
        <v>28</v>
      </c>
      <c r="H9" s="11" t="s">
        <v>28</v>
      </c>
    </row>
    <row r="10" spans="2:14" s="16" customFormat="1" ht="15" customHeight="1" x14ac:dyDescent="0.2">
      <c r="B10" s="85" t="s">
        <v>210</v>
      </c>
      <c r="C10" s="86"/>
      <c r="D10" s="86"/>
      <c r="E10" s="86"/>
      <c r="F10" s="86"/>
      <c r="G10" s="86"/>
      <c r="H10" s="87"/>
    </row>
    <row r="11" spans="2:14" s="16" customFormat="1" ht="15" customHeight="1" x14ac:dyDescent="0.2">
      <c r="B11" s="7" t="s">
        <v>207</v>
      </c>
      <c r="C11" s="49" t="s">
        <v>208</v>
      </c>
      <c r="D11" s="11">
        <v>3</v>
      </c>
      <c r="E11" s="13">
        <v>3</v>
      </c>
      <c r="F11" s="10" t="s">
        <v>34</v>
      </c>
      <c r="G11" s="11" t="s">
        <v>28</v>
      </c>
      <c r="H11" s="11" t="s">
        <v>28</v>
      </c>
    </row>
    <row r="12" spans="2:14" s="16" customFormat="1" ht="15" customHeight="1" x14ac:dyDescent="0.2">
      <c r="B12" s="85" t="s">
        <v>42</v>
      </c>
      <c r="C12" s="86"/>
      <c r="D12" s="86"/>
      <c r="E12" s="86"/>
      <c r="F12" s="86"/>
      <c r="G12" s="86"/>
      <c r="H12" s="87"/>
    </row>
    <row r="13" spans="2:14" s="16" customFormat="1" ht="15" customHeight="1" x14ac:dyDescent="0.2">
      <c r="B13" s="7" t="s">
        <v>104</v>
      </c>
      <c r="C13" s="7" t="s">
        <v>105</v>
      </c>
      <c r="D13" s="13">
        <v>0.33</v>
      </c>
      <c r="E13" s="11">
        <v>0.33</v>
      </c>
      <c r="F13" s="10" t="s">
        <v>34</v>
      </c>
      <c r="G13" s="11" t="s">
        <v>28</v>
      </c>
      <c r="H13" s="11" t="s">
        <v>28</v>
      </c>
    </row>
    <row r="14" spans="2:14" s="16" customFormat="1" ht="15" customHeight="1" x14ac:dyDescent="0.2">
      <c r="B14" s="7" t="s">
        <v>124</v>
      </c>
      <c r="C14" s="7" t="s">
        <v>125</v>
      </c>
      <c r="D14" s="13">
        <v>0.89</v>
      </c>
      <c r="E14" s="11">
        <v>0.89</v>
      </c>
      <c r="F14" s="10" t="s">
        <v>34</v>
      </c>
      <c r="G14" s="11" t="s">
        <v>28</v>
      </c>
      <c r="H14" s="11" t="s">
        <v>28</v>
      </c>
    </row>
    <row r="15" spans="2:14" s="16" customFormat="1" ht="15" customHeight="1" x14ac:dyDescent="0.2">
      <c r="B15" s="7" t="s">
        <v>140</v>
      </c>
      <c r="C15" s="7" t="s">
        <v>141</v>
      </c>
      <c r="D15" s="13">
        <v>0.53</v>
      </c>
      <c r="E15" s="13">
        <v>0.53</v>
      </c>
      <c r="F15" s="10" t="s">
        <v>34</v>
      </c>
      <c r="G15" s="11" t="s">
        <v>28</v>
      </c>
      <c r="H15" s="11" t="s">
        <v>28</v>
      </c>
    </row>
    <row r="16" spans="2:14" s="16" customFormat="1" ht="15" customHeight="1" x14ac:dyDescent="0.2">
      <c r="B16" s="85" t="s">
        <v>27</v>
      </c>
      <c r="C16" s="86"/>
      <c r="D16" s="86"/>
      <c r="E16" s="86"/>
      <c r="F16" s="86"/>
      <c r="G16" s="86"/>
      <c r="H16" s="87"/>
    </row>
    <row r="17" spans="2:8" s="16" customFormat="1" ht="15" customHeight="1" x14ac:dyDescent="0.2">
      <c r="B17" s="39" t="s">
        <v>120</v>
      </c>
      <c r="C17" s="7" t="s">
        <v>121</v>
      </c>
      <c r="D17" s="13">
        <v>0.89</v>
      </c>
      <c r="E17" s="11">
        <v>0.89</v>
      </c>
      <c r="F17" s="10" t="s">
        <v>34</v>
      </c>
      <c r="G17" s="11" t="s">
        <v>28</v>
      </c>
      <c r="H17" s="11" t="s">
        <v>28</v>
      </c>
    </row>
    <row r="18" spans="2:8" s="16" customFormat="1" ht="15" customHeight="1" x14ac:dyDescent="0.2">
      <c r="B18" s="39" t="s">
        <v>91</v>
      </c>
      <c r="C18" s="7" t="s">
        <v>92</v>
      </c>
      <c r="D18" s="13">
        <v>0.42</v>
      </c>
      <c r="E18" s="11">
        <v>0.42</v>
      </c>
      <c r="F18" s="10" t="s">
        <v>34</v>
      </c>
      <c r="G18" s="11" t="s">
        <v>28</v>
      </c>
      <c r="H18" s="11" t="s">
        <v>28</v>
      </c>
    </row>
    <row r="19" spans="2:8" s="16" customFormat="1" ht="15" customHeight="1" x14ac:dyDescent="0.2">
      <c r="B19" s="85" t="s">
        <v>21</v>
      </c>
      <c r="C19" s="86"/>
      <c r="D19" s="86"/>
      <c r="E19" s="86"/>
      <c r="F19" s="86"/>
      <c r="G19" s="86"/>
      <c r="H19" s="87"/>
    </row>
    <row r="20" spans="2:8" s="16" customFormat="1" ht="15" customHeight="1" x14ac:dyDescent="0.2">
      <c r="B20" s="39" t="s">
        <v>127</v>
      </c>
      <c r="C20" s="7" t="s">
        <v>128</v>
      </c>
      <c r="D20" s="13">
        <v>0.31</v>
      </c>
      <c r="E20" s="11">
        <v>0.31</v>
      </c>
      <c r="F20" s="10" t="s">
        <v>34</v>
      </c>
      <c r="G20" s="11" t="s">
        <v>28</v>
      </c>
      <c r="H20" s="11" t="s">
        <v>28</v>
      </c>
    </row>
    <row r="21" spans="2:8" s="16" customFormat="1" ht="15" customHeight="1" x14ac:dyDescent="0.2">
      <c r="B21" s="39" t="s">
        <v>83</v>
      </c>
      <c r="C21" s="7" t="s">
        <v>84</v>
      </c>
      <c r="D21" s="13">
        <v>13.15</v>
      </c>
      <c r="E21" s="11">
        <v>13.24</v>
      </c>
      <c r="F21" s="10" t="s">
        <v>34</v>
      </c>
      <c r="G21" s="11" t="s">
        <v>28</v>
      </c>
      <c r="H21" s="11" t="s">
        <v>28</v>
      </c>
    </row>
    <row r="22" spans="2:8" s="16" customFormat="1" ht="15" customHeight="1" x14ac:dyDescent="0.2">
      <c r="B22" s="85" t="s">
        <v>23</v>
      </c>
      <c r="C22" s="86"/>
      <c r="D22" s="86"/>
      <c r="E22" s="86"/>
      <c r="F22" s="86"/>
      <c r="G22" s="86"/>
      <c r="H22" s="87"/>
    </row>
    <row r="23" spans="2:8" s="16" customFormat="1" ht="15" customHeight="1" x14ac:dyDescent="0.2">
      <c r="B23" s="7" t="s">
        <v>81</v>
      </c>
      <c r="C23" s="7" t="s">
        <v>82</v>
      </c>
      <c r="D23" s="13">
        <v>0.6</v>
      </c>
      <c r="E23" s="11">
        <v>0.6</v>
      </c>
      <c r="F23" s="10" t="s">
        <v>34</v>
      </c>
      <c r="G23" s="11" t="s">
        <v>28</v>
      </c>
      <c r="H23" s="11" t="s">
        <v>28</v>
      </c>
    </row>
    <row r="24" spans="2:8" s="16" customFormat="1" ht="15" customHeight="1" x14ac:dyDescent="0.2">
      <c r="B24" s="7" t="s">
        <v>164</v>
      </c>
      <c r="C24" s="7" t="s">
        <v>165</v>
      </c>
      <c r="D24" s="13">
        <v>1.3</v>
      </c>
      <c r="E24" s="11">
        <v>1.3</v>
      </c>
      <c r="F24" s="10" t="s">
        <v>34</v>
      </c>
      <c r="G24" s="11" t="s">
        <v>28</v>
      </c>
      <c r="H24" s="11" t="s">
        <v>28</v>
      </c>
    </row>
    <row r="25" spans="2:8" s="16" customFormat="1" ht="15" customHeight="1" x14ac:dyDescent="0.2">
      <c r="B25" s="7" t="s">
        <v>71</v>
      </c>
      <c r="C25" s="7" t="s">
        <v>72</v>
      </c>
      <c r="D25" s="13">
        <v>4.5999999999999996</v>
      </c>
      <c r="E25" s="11">
        <v>4.5999999999999996</v>
      </c>
      <c r="F25" s="10" t="s">
        <v>34</v>
      </c>
      <c r="G25" s="11" t="s">
        <v>28</v>
      </c>
      <c r="H25" s="11" t="s">
        <v>28</v>
      </c>
    </row>
    <row r="26" spans="2:8" s="16" customFormat="1" ht="15" customHeight="1" x14ac:dyDescent="0.2">
      <c r="B26" s="7" t="s">
        <v>134</v>
      </c>
      <c r="C26" s="7" t="s">
        <v>133</v>
      </c>
      <c r="D26" s="13">
        <v>0.28000000000000003</v>
      </c>
      <c r="E26" s="11">
        <v>0.28000000000000003</v>
      </c>
      <c r="F26" s="10" t="s">
        <v>34</v>
      </c>
      <c r="G26" s="11" t="s">
        <v>28</v>
      </c>
      <c r="H26" s="11" t="s">
        <v>28</v>
      </c>
    </row>
    <row r="27" spans="2:8" s="16" customFormat="1" ht="15" customHeight="1" x14ac:dyDescent="0.2">
      <c r="B27" s="7" t="s">
        <v>49</v>
      </c>
      <c r="C27" s="7" t="s">
        <v>50</v>
      </c>
      <c r="D27" s="13">
        <v>0.62</v>
      </c>
      <c r="E27" s="11">
        <v>0.62</v>
      </c>
      <c r="F27" s="10" t="s">
        <v>34</v>
      </c>
      <c r="G27" s="11" t="s">
        <v>28</v>
      </c>
      <c r="H27" s="11" t="s">
        <v>28</v>
      </c>
    </row>
    <row r="28" spans="2:8" s="16" customFormat="1" ht="15" customHeight="1" x14ac:dyDescent="0.2">
      <c r="B28" s="7" t="s">
        <v>73</v>
      </c>
      <c r="C28" s="7" t="s">
        <v>74</v>
      </c>
      <c r="D28" s="13">
        <v>0.4</v>
      </c>
      <c r="E28" s="11">
        <v>0.4</v>
      </c>
      <c r="F28" s="10" t="s">
        <v>34</v>
      </c>
      <c r="G28" s="11" t="s">
        <v>28</v>
      </c>
      <c r="H28" s="11" t="s">
        <v>28</v>
      </c>
    </row>
    <row r="29" spans="2:8" s="16" customFormat="1" ht="15" customHeight="1" x14ac:dyDescent="0.2">
      <c r="B29" s="85" t="s">
        <v>25</v>
      </c>
      <c r="C29" s="86"/>
      <c r="D29" s="86"/>
      <c r="E29" s="86"/>
      <c r="F29" s="86"/>
      <c r="G29" s="86"/>
      <c r="H29" s="87"/>
    </row>
    <row r="30" spans="2:8" s="16" customFormat="1" ht="15" customHeight="1" x14ac:dyDescent="0.2">
      <c r="B30" s="7" t="s">
        <v>77</v>
      </c>
      <c r="C30" s="7" t="s">
        <v>78</v>
      </c>
      <c r="D30" s="13">
        <v>1.45</v>
      </c>
      <c r="E30" s="11">
        <v>1.45</v>
      </c>
      <c r="F30" s="10" t="s">
        <v>34</v>
      </c>
      <c r="G30" s="11" t="s">
        <v>28</v>
      </c>
      <c r="H30" s="11" t="s">
        <v>28</v>
      </c>
    </row>
    <row r="31" spans="2:8" s="16" customFormat="1" ht="15" customHeight="1" x14ac:dyDescent="0.2">
      <c r="B31" s="7" t="s">
        <v>214</v>
      </c>
      <c r="C31" s="7" t="s">
        <v>215</v>
      </c>
      <c r="D31" s="13">
        <v>19.28</v>
      </c>
      <c r="E31" s="11">
        <v>20</v>
      </c>
      <c r="F31" s="10" t="s">
        <v>34</v>
      </c>
      <c r="G31" s="11" t="s">
        <v>28</v>
      </c>
      <c r="H31" s="11" t="s">
        <v>28</v>
      </c>
    </row>
    <row r="32" spans="2:8" s="16" customFormat="1" ht="15" customHeight="1" x14ac:dyDescent="0.2">
      <c r="B32" s="7" t="s">
        <v>64</v>
      </c>
      <c r="C32" s="7" t="s">
        <v>65</v>
      </c>
      <c r="D32" s="13">
        <v>9</v>
      </c>
      <c r="E32" s="11">
        <v>9</v>
      </c>
      <c r="F32" s="10" t="s">
        <v>34</v>
      </c>
      <c r="G32" s="11" t="s">
        <v>28</v>
      </c>
      <c r="H32" s="11" t="s">
        <v>28</v>
      </c>
    </row>
    <row r="33" spans="2:9" s="16" customFormat="1" ht="15" customHeight="1" x14ac:dyDescent="0.2">
      <c r="B33" s="7" t="s">
        <v>155</v>
      </c>
      <c r="C33" s="7" t="s">
        <v>153</v>
      </c>
      <c r="D33" s="13">
        <v>8.5</v>
      </c>
      <c r="E33" s="11">
        <v>8.5</v>
      </c>
      <c r="F33" s="10" t="s">
        <v>34</v>
      </c>
      <c r="G33" s="11" t="s">
        <v>28</v>
      </c>
      <c r="H33" s="11" t="s">
        <v>28</v>
      </c>
    </row>
    <row r="34" spans="2:9" s="16" customFormat="1" ht="15" customHeight="1" x14ac:dyDescent="0.2">
      <c r="B34" s="7" t="s">
        <v>156</v>
      </c>
      <c r="C34" s="7" t="s">
        <v>154</v>
      </c>
      <c r="D34" s="13">
        <v>5.9</v>
      </c>
      <c r="E34" s="11">
        <v>5.91</v>
      </c>
      <c r="F34" s="10" t="s">
        <v>34</v>
      </c>
      <c r="G34" s="11" t="s">
        <v>28</v>
      </c>
      <c r="H34" s="11" t="s">
        <v>28</v>
      </c>
    </row>
    <row r="35" spans="2:9" s="16" customFormat="1" ht="15" customHeight="1" x14ac:dyDescent="0.2">
      <c r="B35" s="85" t="s">
        <v>39</v>
      </c>
      <c r="C35" s="86"/>
      <c r="D35" s="86"/>
      <c r="E35" s="86"/>
      <c r="F35" s="86"/>
      <c r="G35" s="86"/>
      <c r="H35" s="87"/>
    </row>
    <row r="36" spans="2:9" s="16" customFormat="1" ht="15" customHeight="1" x14ac:dyDescent="0.2">
      <c r="B36" s="7" t="s">
        <v>95</v>
      </c>
      <c r="C36" s="7" t="s">
        <v>96</v>
      </c>
      <c r="D36" s="13">
        <v>0.53</v>
      </c>
      <c r="E36" s="11">
        <v>0.53</v>
      </c>
      <c r="F36" s="10" t="s">
        <v>34</v>
      </c>
      <c r="G36" s="11" t="s">
        <v>28</v>
      </c>
      <c r="H36" s="11" t="s">
        <v>28</v>
      </c>
    </row>
    <row r="37" spans="2:9" s="16" customFormat="1" ht="15" customHeight="1" x14ac:dyDescent="0.2">
      <c r="B37" s="7" t="s">
        <v>160</v>
      </c>
      <c r="C37" s="7" t="s">
        <v>161</v>
      </c>
      <c r="D37" s="13">
        <v>7.35</v>
      </c>
      <c r="E37" s="11">
        <v>7.35</v>
      </c>
      <c r="F37" s="10" t="s">
        <v>34</v>
      </c>
      <c r="G37" s="11" t="s">
        <v>28</v>
      </c>
      <c r="H37" s="11" t="s">
        <v>28</v>
      </c>
    </row>
    <row r="38" spans="2:9" s="16" customFormat="1" ht="15" customHeight="1" x14ac:dyDescent="0.2">
      <c r="B38" s="7" t="s">
        <v>54</v>
      </c>
      <c r="C38" s="7" t="s">
        <v>55</v>
      </c>
      <c r="D38" s="13">
        <v>7.1</v>
      </c>
      <c r="E38" s="11">
        <v>7.1</v>
      </c>
      <c r="F38" s="10" t="s">
        <v>34</v>
      </c>
      <c r="G38" s="11" t="s">
        <v>28</v>
      </c>
      <c r="H38" s="11" t="s">
        <v>28</v>
      </c>
    </row>
    <row r="39" spans="2:9" s="16" customFormat="1" ht="15" customHeight="1" x14ac:dyDescent="0.2">
      <c r="B39" s="7" t="s">
        <v>61</v>
      </c>
      <c r="C39" s="7" t="s">
        <v>62</v>
      </c>
      <c r="D39" s="13">
        <v>1.35</v>
      </c>
      <c r="E39" s="11">
        <v>1.35</v>
      </c>
      <c r="F39" s="10" t="s">
        <v>34</v>
      </c>
      <c r="G39" s="11" t="s">
        <v>28</v>
      </c>
      <c r="H39" s="11" t="s">
        <v>28</v>
      </c>
    </row>
    <row r="40" spans="2:9" s="16" customFormat="1" ht="53.25" customHeight="1" x14ac:dyDescent="0.2">
      <c r="B40" s="7" t="s">
        <v>9</v>
      </c>
      <c r="C40" s="12" t="s">
        <v>10</v>
      </c>
      <c r="D40" s="1" t="s">
        <v>29</v>
      </c>
      <c r="E40" s="1" t="s">
        <v>16</v>
      </c>
      <c r="F40" s="10" t="s">
        <v>30</v>
      </c>
      <c r="G40" s="1" t="s">
        <v>31</v>
      </c>
      <c r="H40" s="1" t="s">
        <v>32</v>
      </c>
      <c r="I40"/>
    </row>
    <row r="41" spans="2:9" s="16" customFormat="1" ht="15" customHeight="1" x14ac:dyDescent="0.2">
      <c r="B41" s="85" t="s">
        <v>44</v>
      </c>
      <c r="C41" s="86"/>
      <c r="D41" s="86"/>
      <c r="E41" s="86"/>
      <c r="F41" s="86"/>
      <c r="G41" s="86"/>
      <c r="H41" s="87"/>
    </row>
    <row r="42" spans="2:9" s="16" customFormat="1" ht="13.5" customHeight="1" x14ac:dyDescent="0.2">
      <c r="B42" s="7" t="s">
        <v>118</v>
      </c>
      <c r="C42" s="7" t="s">
        <v>119</v>
      </c>
      <c r="D42" s="13">
        <v>0.7</v>
      </c>
      <c r="E42" s="11">
        <v>0.7</v>
      </c>
      <c r="F42" s="10" t="s">
        <v>34</v>
      </c>
      <c r="G42" s="28" t="s">
        <v>28</v>
      </c>
      <c r="H42" s="10" t="s">
        <v>28</v>
      </c>
    </row>
    <row r="43" spans="2:9" s="16" customFormat="1" ht="15" customHeight="1" x14ac:dyDescent="0.2">
      <c r="B43" s="85" t="s">
        <v>42</v>
      </c>
      <c r="C43" s="86"/>
      <c r="D43" s="86"/>
      <c r="E43" s="86"/>
      <c r="F43" s="86"/>
      <c r="G43" s="86"/>
      <c r="H43" s="87"/>
    </row>
    <row r="44" spans="2:9" s="16" customFormat="1" ht="13.5" customHeight="1" x14ac:dyDescent="0.2">
      <c r="B44" s="7" t="s">
        <v>40</v>
      </c>
      <c r="C44" s="12" t="s">
        <v>41</v>
      </c>
      <c r="D44" s="13">
        <v>0.64</v>
      </c>
      <c r="E44" s="11">
        <v>0.64</v>
      </c>
      <c r="F44" s="10" t="s">
        <v>34</v>
      </c>
      <c r="G44" s="28" t="s">
        <v>28</v>
      </c>
      <c r="H44" s="11" t="s">
        <v>28</v>
      </c>
    </row>
    <row r="45" spans="2:9" s="16" customFormat="1" ht="15" customHeight="1" x14ac:dyDescent="0.2">
      <c r="B45" s="85" t="s">
        <v>27</v>
      </c>
      <c r="C45" s="86"/>
      <c r="D45" s="86"/>
      <c r="E45" s="86"/>
      <c r="F45" s="86"/>
      <c r="G45" s="86"/>
      <c r="H45" s="87"/>
      <c r="I45"/>
    </row>
    <row r="46" spans="2:9" s="16" customFormat="1" ht="13.5" customHeight="1" x14ac:dyDescent="0.2">
      <c r="B46" s="7" t="s">
        <v>85</v>
      </c>
      <c r="C46" s="12" t="s">
        <v>86</v>
      </c>
      <c r="D46" s="13">
        <v>1</v>
      </c>
      <c r="E46" s="11">
        <v>1</v>
      </c>
      <c r="F46" s="10" t="s">
        <v>34</v>
      </c>
      <c r="G46" s="28" t="s">
        <v>28</v>
      </c>
      <c r="H46" s="11" t="s">
        <v>28</v>
      </c>
    </row>
    <row r="47" spans="2:9" ht="15" x14ac:dyDescent="0.2">
      <c r="B47" s="7" t="s">
        <v>51</v>
      </c>
      <c r="C47" s="7" t="s">
        <v>52</v>
      </c>
      <c r="D47" s="13">
        <v>1.4</v>
      </c>
      <c r="E47" s="11">
        <v>1.4</v>
      </c>
      <c r="F47" s="10" t="s">
        <v>34</v>
      </c>
      <c r="G47" s="28" t="s">
        <v>28</v>
      </c>
      <c r="H47" s="11" t="s">
        <v>28</v>
      </c>
    </row>
    <row r="48" spans="2:9" s="16" customFormat="1" ht="15" x14ac:dyDescent="0.2">
      <c r="B48" s="7" t="s">
        <v>102</v>
      </c>
      <c r="C48" s="7" t="s">
        <v>103</v>
      </c>
      <c r="D48" s="13">
        <v>0.72</v>
      </c>
      <c r="E48" s="11">
        <v>0.72</v>
      </c>
      <c r="F48" s="10" t="s">
        <v>34</v>
      </c>
      <c r="G48" s="28" t="s">
        <v>28</v>
      </c>
      <c r="H48" s="11" t="s">
        <v>28</v>
      </c>
    </row>
    <row r="49" spans="2:9" s="16" customFormat="1" ht="15" customHeight="1" x14ac:dyDescent="0.2">
      <c r="B49" s="85" t="s">
        <v>63</v>
      </c>
      <c r="C49" s="86"/>
      <c r="D49" s="86"/>
      <c r="E49" s="86"/>
      <c r="F49" s="86"/>
      <c r="G49" s="86"/>
      <c r="H49" s="87"/>
      <c r="I49"/>
    </row>
    <row r="50" spans="2:9" s="16" customFormat="1" ht="15" customHeight="1" x14ac:dyDescent="0.2">
      <c r="B50" s="7" t="s">
        <v>66</v>
      </c>
      <c r="C50" s="12" t="s">
        <v>67</v>
      </c>
      <c r="D50" s="13">
        <v>1</v>
      </c>
      <c r="E50" s="11">
        <v>1</v>
      </c>
      <c r="F50" s="10" t="s">
        <v>34</v>
      </c>
      <c r="G50" s="28" t="s">
        <v>28</v>
      </c>
      <c r="H50" s="11" t="s">
        <v>28</v>
      </c>
    </row>
    <row r="51" spans="2:9" s="16" customFormat="1" ht="15" customHeight="1" x14ac:dyDescent="0.2">
      <c r="B51" s="7" t="s">
        <v>97</v>
      </c>
      <c r="C51" s="7" t="s">
        <v>98</v>
      </c>
      <c r="D51" s="13" t="s">
        <v>28</v>
      </c>
      <c r="E51" s="11" t="s">
        <v>28</v>
      </c>
      <c r="F51" s="10" t="s">
        <v>34</v>
      </c>
      <c r="G51" s="28" t="s">
        <v>28</v>
      </c>
      <c r="H51" s="11" t="s">
        <v>28</v>
      </c>
    </row>
    <row r="52" spans="2:9" s="16" customFormat="1" ht="15" customHeight="1" x14ac:dyDescent="0.2">
      <c r="B52" s="7" t="s">
        <v>108</v>
      </c>
      <c r="C52" s="7" t="s">
        <v>109</v>
      </c>
      <c r="D52" s="13" t="s">
        <v>28</v>
      </c>
      <c r="E52" s="11" t="s">
        <v>28</v>
      </c>
      <c r="F52" s="10" t="s">
        <v>34</v>
      </c>
      <c r="G52" s="28" t="s">
        <v>28</v>
      </c>
      <c r="H52" s="11" t="s">
        <v>28</v>
      </c>
    </row>
    <row r="53" spans="2:9" s="16" customFormat="1" ht="15" customHeight="1" x14ac:dyDescent="0.2">
      <c r="B53" s="7" t="s">
        <v>110</v>
      </c>
      <c r="C53" s="7" t="s">
        <v>111</v>
      </c>
      <c r="D53" s="13" t="s">
        <v>28</v>
      </c>
      <c r="E53" s="11" t="s">
        <v>28</v>
      </c>
      <c r="F53" s="10" t="s">
        <v>34</v>
      </c>
      <c r="G53" s="28" t="s">
        <v>28</v>
      </c>
      <c r="H53" s="11" t="s">
        <v>28</v>
      </c>
    </row>
    <row r="54" spans="2:9" s="16" customFormat="1" ht="15" customHeight="1" x14ac:dyDescent="0.2">
      <c r="B54" s="7" t="s">
        <v>46</v>
      </c>
      <c r="C54" s="7" t="s">
        <v>45</v>
      </c>
      <c r="D54" s="13">
        <v>2.5499999999999998</v>
      </c>
      <c r="E54" s="11">
        <v>2.5499999999999998</v>
      </c>
      <c r="F54" s="10" t="s">
        <v>34</v>
      </c>
      <c r="G54" s="28" t="s">
        <v>28</v>
      </c>
      <c r="H54" s="11" t="s">
        <v>28</v>
      </c>
    </row>
    <row r="55" spans="2:9" s="16" customFormat="1" ht="15" customHeight="1" x14ac:dyDescent="0.2">
      <c r="B55" s="7" t="s">
        <v>138</v>
      </c>
      <c r="C55" s="7" t="s">
        <v>139</v>
      </c>
      <c r="D55" s="11" t="s">
        <v>28</v>
      </c>
      <c r="E55" s="11" t="s">
        <v>28</v>
      </c>
      <c r="F55" s="10" t="s">
        <v>34</v>
      </c>
      <c r="G55" s="28" t="s">
        <v>28</v>
      </c>
      <c r="H55" s="11" t="s">
        <v>28</v>
      </c>
    </row>
    <row r="56" spans="2:9" s="16" customFormat="1" ht="15" customHeight="1" x14ac:dyDescent="0.2">
      <c r="B56" s="7" t="s">
        <v>211</v>
      </c>
      <c r="C56" s="7" t="s">
        <v>212</v>
      </c>
      <c r="D56" s="11" t="s">
        <v>28</v>
      </c>
      <c r="E56" s="11" t="s">
        <v>28</v>
      </c>
      <c r="F56" s="10" t="s">
        <v>34</v>
      </c>
      <c r="G56" s="28" t="s">
        <v>28</v>
      </c>
      <c r="H56" s="11" t="s">
        <v>28</v>
      </c>
    </row>
    <row r="57" spans="2:9" s="16" customFormat="1" ht="15" customHeight="1" x14ac:dyDescent="0.2">
      <c r="B57" s="49" t="s">
        <v>220</v>
      </c>
      <c r="C57" s="50" t="s">
        <v>221</v>
      </c>
      <c r="D57" s="11" t="s">
        <v>28</v>
      </c>
      <c r="E57" s="11" t="s">
        <v>28</v>
      </c>
      <c r="F57" s="10" t="s">
        <v>34</v>
      </c>
      <c r="G57" s="28" t="s">
        <v>28</v>
      </c>
      <c r="H57" s="11" t="s">
        <v>28</v>
      </c>
    </row>
    <row r="58" spans="2:9" s="16" customFormat="1" ht="15" customHeight="1" x14ac:dyDescent="0.2">
      <c r="B58" s="85" t="s">
        <v>21</v>
      </c>
      <c r="C58" s="86"/>
      <c r="D58" s="86"/>
      <c r="E58" s="86"/>
      <c r="F58" s="86"/>
      <c r="G58" s="86"/>
      <c r="H58" s="37"/>
    </row>
    <row r="59" spans="2:9" s="16" customFormat="1" ht="15" customHeight="1" x14ac:dyDescent="0.2">
      <c r="B59" s="7" t="s">
        <v>75</v>
      </c>
      <c r="C59" s="7" t="s">
        <v>76</v>
      </c>
      <c r="D59" s="13">
        <v>0.45</v>
      </c>
      <c r="E59" s="11">
        <v>0.45</v>
      </c>
      <c r="F59" s="10" t="s">
        <v>34</v>
      </c>
      <c r="G59" s="28" t="s">
        <v>28</v>
      </c>
      <c r="H59" s="10" t="s">
        <v>28</v>
      </c>
    </row>
    <row r="60" spans="2:9" s="16" customFormat="1" ht="15" customHeight="1" x14ac:dyDescent="0.2">
      <c r="B60" s="85" t="s">
        <v>23</v>
      </c>
      <c r="C60" s="86"/>
      <c r="D60" s="86"/>
      <c r="E60" s="86"/>
      <c r="F60" s="86"/>
      <c r="G60" s="86"/>
      <c r="H60" s="37"/>
    </row>
    <row r="61" spans="2:9" s="16" customFormat="1" ht="15" customHeight="1" x14ac:dyDescent="0.2">
      <c r="B61" s="7" t="s">
        <v>218</v>
      </c>
      <c r="C61" s="7" t="s">
        <v>219</v>
      </c>
      <c r="D61" s="13">
        <v>70</v>
      </c>
      <c r="E61" s="11">
        <v>70</v>
      </c>
      <c r="F61" s="10" t="s">
        <v>34</v>
      </c>
      <c r="G61" s="28" t="s">
        <v>28</v>
      </c>
      <c r="H61" s="10" t="s">
        <v>28</v>
      </c>
    </row>
    <row r="62" spans="2:9" ht="15" x14ac:dyDescent="0.2">
      <c r="B62" s="85" t="s">
        <v>25</v>
      </c>
      <c r="C62" s="86"/>
      <c r="D62" s="86"/>
      <c r="E62" s="86"/>
      <c r="F62" s="86"/>
      <c r="G62" s="86"/>
      <c r="H62" s="87"/>
    </row>
    <row r="63" spans="2:9" ht="15" x14ac:dyDescent="0.2">
      <c r="B63" s="6" t="s">
        <v>157</v>
      </c>
      <c r="C63" s="6" t="s">
        <v>152</v>
      </c>
      <c r="D63" s="14">
        <v>5.12</v>
      </c>
      <c r="E63" s="11">
        <v>5.15</v>
      </c>
      <c r="F63" s="10" t="s">
        <v>34</v>
      </c>
      <c r="G63" s="28" t="s">
        <v>28</v>
      </c>
      <c r="H63" s="10" t="s">
        <v>28</v>
      </c>
    </row>
  </sheetData>
  <mergeCells count="16">
    <mergeCell ref="B62:H62"/>
    <mergeCell ref="B60:G60"/>
    <mergeCell ref="B1:H1"/>
    <mergeCell ref="B3:H3"/>
    <mergeCell ref="B22:H22"/>
    <mergeCell ref="B58:G58"/>
    <mergeCell ref="B16:H16"/>
    <mergeCell ref="B12:H12"/>
    <mergeCell ref="B35:H35"/>
    <mergeCell ref="B45:H45"/>
    <mergeCell ref="B49:H49"/>
    <mergeCell ref="B29:H29"/>
    <mergeCell ref="B19:H19"/>
    <mergeCell ref="B43:H43"/>
    <mergeCell ref="B10:H10"/>
    <mergeCell ref="B41:H41"/>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activeCell="A2" sqref="A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91" t="s">
        <v>236</v>
      </c>
      <c r="B1" s="91"/>
      <c r="C1" s="91"/>
      <c r="D1" s="91"/>
      <c r="E1" s="91"/>
      <c r="F1" s="91"/>
      <c r="G1" s="91"/>
      <c r="H1" s="91"/>
      <c r="I1" s="91"/>
      <c r="J1" s="91"/>
      <c r="K1" s="91"/>
      <c r="L1" s="91"/>
    </row>
    <row r="2" spans="1:16" ht="47.25" customHeight="1" x14ac:dyDescent="0.2">
      <c r="A2" s="6" t="s">
        <v>56</v>
      </c>
      <c r="B2" s="89" t="s">
        <v>189</v>
      </c>
      <c r="C2" s="90"/>
      <c r="D2" s="90"/>
      <c r="E2" s="90"/>
      <c r="F2" s="90"/>
      <c r="G2" s="90"/>
      <c r="H2" s="90"/>
      <c r="I2" s="90"/>
      <c r="J2" s="90"/>
      <c r="K2" s="90"/>
      <c r="L2" s="90"/>
      <c r="M2" s="92"/>
    </row>
    <row r="3" spans="1:16" ht="24.75" customHeight="1" x14ac:dyDescent="0.2">
      <c r="A3" s="6" t="s">
        <v>57</v>
      </c>
      <c r="B3" s="89" t="s">
        <v>190</v>
      </c>
      <c r="C3" s="90"/>
      <c r="D3" s="90"/>
      <c r="E3" s="90"/>
      <c r="F3" s="90"/>
      <c r="G3" s="90"/>
      <c r="H3" s="90"/>
      <c r="I3" s="90"/>
      <c r="J3" s="90"/>
      <c r="K3" s="90"/>
      <c r="L3" s="90"/>
      <c r="M3" s="92"/>
    </row>
    <row r="4" spans="1:16" ht="26.25" customHeight="1" x14ac:dyDescent="0.2">
      <c r="A4" s="6" t="s">
        <v>101</v>
      </c>
      <c r="B4" s="89" t="s">
        <v>193</v>
      </c>
      <c r="C4" s="90"/>
      <c r="D4" s="90"/>
      <c r="E4" s="90"/>
      <c r="F4" s="90"/>
      <c r="G4" s="90"/>
      <c r="H4" s="90"/>
      <c r="I4" s="90"/>
      <c r="J4" s="90"/>
      <c r="K4" s="90"/>
      <c r="L4" s="90"/>
      <c r="M4" s="92"/>
      <c r="N4" s="31"/>
      <c r="O4" s="31"/>
      <c r="P4" s="31"/>
    </row>
    <row r="5" spans="1:16" ht="27.75" customHeight="1" x14ac:dyDescent="0.2">
      <c r="A5" s="6" t="s">
        <v>58</v>
      </c>
      <c r="B5" s="89" t="s">
        <v>191</v>
      </c>
      <c r="C5" s="90"/>
      <c r="D5" s="90"/>
      <c r="E5" s="90"/>
      <c r="F5" s="90"/>
      <c r="G5" s="90"/>
      <c r="H5" s="90"/>
      <c r="I5" s="90"/>
      <c r="J5" s="90"/>
      <c r="K5" s="90"/>
      <c r="L5" s="90"/>
      <c r="M5" s="92"/>
    </row>
    <row r="6" spans="1:16" ht="28.5" customHeight="1" x14ac:dyDescent="0.2">
      <c r="A6" s="6" t="s">
        <v>59</v>
      </c>
      <c r="B6" s="89" t="s">
        <v>192</v>
      </c>
      <c r="C6" s="90"/>
      <c r="D6" s="90"/>
      <c r="E6" s="90"/>
      <c r="F6" s="90"/>
      <c r="G6" s="90"/>
      <c r="H6" s="90"/>
      <c r="I6" s="90"/>
      <c r="J6" s="90"/>
      <c r="K6" s="90"/>
      <c r="L6" s="90"/>
      <c r="M6" s="92"/>
    </row>
    <row r="7" spans="1:16" ht="26.25" customHeight="1" x14ac:dyDescent="0.2">
      <c r="A7" s="6" t="s">
        <v>100</v>
      </c>
      <c r="B7" s="89" t="s">
        <v>194</v>
      </c>
      <c r="C7" s="90"/>
      <c r="D7" s="90"/>
      <c r="E7" s="90"/>
      <c r="F7" s="90"/>
      <c r="G7" s="90"/>
      <c r="H7" s="90"/>
      <c r="I7" s="90"/>
      <c r="J7" s="90"/>
      <c r="K7" s="90"/>
      <c r="L7" s="90"/>
      <c r="M7" s="92"/>
    </row>
    <row r="8" spans="1:16" ht="23.25" customHeight="1" x14ac:dyDescent="0.2">
      <c r="A8" s="6" t="s">
        <v>60</v>
      </c>
      <c r="B8" s="89" t="s">
        <v>195</v>
      </c>
      <c r="C8" s="90"/>
      <c r="D8" s="90"/>
      <c r="E8" s="90"/>
      <c r="F8" s="90"/>
      <c r="G8" s="90"/>
      <c r="H8" s="90"/>
      <c r="I8" s="90"/>
      <c r="J8" s="90"/>
      <c r="K8" s="90"/>
      <c r="L8" s="90"/>
      <c r="M8" s="92"/>
    </row>
    <row r="9" spans="1:16" ht="24" customHeight="1" x14ac:dyDescent="0.2">
      <c r="A9" s="6" t="s">
        <v>68</v>
      </c>
      <c r="B9" s="89" t="s">
        <v>196</v>
      </c>
      <c r="C9" s="90"/>
      <c r="D9" s="90"/>
      <c r="E9" s="90"/>
      <c r="F9" s="90"/>
      <c r="G9" s="90"/>
      <c r="H9" s="90"/>
      <c r="I9" s="90"/>
      <c r="J9" s="90"/>
      <c r="K9" s="90"/>
      <c r="L9" s="90"/>
      <c r="M9" s="92"/>
    </row>
    <row r="10" spans="1:16" ht="27" customHeight="1" x14ac:dyDescent="0.2">
      <c r="A10" s="6" t="s">
        <v>99</v>
      </c>
      <c r="B10" s="89" t="s">
        <v>197</v>
      </c>
      <c r="C10" s="90"/>
      <c r="D10" s="90"/>
      <c r="E10" s="90"/>
      <c r="F10" s="90"/>
      <c r="G10" s="90"/>
      <c r="H10" s="90"/>
      <c r="I10" s="90"/>
      <c r="J10" s="90"/>
      <c r="K10" s="41"/>
      <c r="L10" s="41"/>
      <c r="M10" s="42"/>
    </row>
    <row r="11" spans="1:16" ht="51" customHeight="1" x14ac:dyDescent="0.2">
      <c r="A11" s="6" t="s">
        <v>122</v>
      </c>
      <c r="B11" s="89" t="s">
        <v>232</v>
      </c>
      <c r="C11" s="90"/>
      <c r="D11" s="90"/>
      <c r="E11" s="90"/>
      <c r="F11" s="90"/>
      <c r="G11" s="90"/>
      <c r="H11" s="90"/>
      <c r="I11" s="90"/>
      <c r="J11" s="90"/>
      <c r="K11" s="43"/>
      <c r="L11" s="43"/>
      <c r="M11" s="44"/>
    </row>
    <row r="12" spans="1:16" ht="51.75" customHeight="1" x14ac:dyDescent="0.2">
      <c r="A12" s="6" t="s">
        <v>123</v>
      </c>
      <c r="B12" s="89" t="s">
        <v>200</v>
      </c>
      <c r="C12" s="90"/>
      <c r="D12" s="90"/>
      <c r="E12" s="90"/>
      <c r="F12" s="90"/>
      <c r="G12" s="90"/>
      <c r="H12" s="90"/>
      <c r="I12" s="90"/>
      <c r="J12" s="90"/>
      <c r="K12" s="43"/>
      <c r="L12" s="43"/>
      <c r="M12" s="44"/>
    </row>
    <row r="13" spans="1:16" ht="46.5" customHeight="1" x14ac:dyDescent="0.2">
      <c r="A13" s="6" t="s">
        <v>126</v>
      </c>
      <c r="B13" s="89" t="s">
        <v>199</v>
      </c>
      <c r="C13" s="90"/>
      <c r="D13" s="90"/>
      <c r="E13" s="90"/>
      <c r="F13" s="90"/>
      <c r="G13" s="90"/>
      <c r="H13" s="90"/>
      <c r="I13" s="90"/>
      <c r="J13" s="90"/>
      <c r="K13" s="45"/>
      <c r="L13" s="45"/>
      <c r="M13" s="46"/>
    </row>
    <row r="14" spans="1:16" ht="36" customHeight="1" x14ac:dyDescent="0.2">
      <c r="A14" s="6" t="s">
        <v>146</v>
      </c>
      <c r="B14" s="89" t="s">
        <v>198</v>
      </c>
      <c r="C14" s="90"/>
      <c r="D14" s="90"/>
      <c r="E14" s="90"/>
      <c r="F14" s="90"/>
      <c r="G14" s="90"/>
      <c r="H14" s="90"/>
      <c r="I14" s="90"/>
      <c r="J14" s="90"/>
      <c r="K14" s="90"/>
      <c r="L14" s="90"/>
      <c r="M14" s="92"/>
    </row>
    <row r="15" spans="1:16" ht="23.25" customHeight="1" x14ac:dyDescent="0.2">
      <c r="A15" s="6" t="s">
        <v>147</v>
      </c>
      <c r="B15" s="89" t="s">
        <v>201</v>
      </c>
      <c r="C15" s="90"/>
      <c r="D15" s="90"/>
      <c r="E15" s="90"/>
      <c r="F15" s="90"/>
      <c r="G15" s="90"/>
      <c r="H15" s="90"/>
      <c r="I15" s="90"/>
      <c r="J15" s="90"/>
      <c r="K15" s="90"/>
      <c r="L15" s="90"/>
      <c r="M15" s="92"/>
    </row>
    <row r="16" spans="1:16" ht="25.5" customHeight="1" x14ac:dyDescent="0.2">
      <c r="A16" s="6" t="s">
        <v>148</v>
      </c>
      <c r="B16" s="89" t="s">
        <v>198</v>
      </c>
      <c r="C16" s="90"/>
      <c r="D16" s="90"/>
      <c r="E16" s="90"/>
      <c r="F16" s="90"/>
      <c r="G16" s="90"/>
      <c r="H16" s="90"/>
      <c r="I16" s="90"/>
      <c r="J16" s="90"/>
      <c r="K16" s="90"/>
      <c r="L16" s="90"/>
      <c r="M16" s="92"/>
    </row>
    <row r="17" spans="1:13" ht="18.75" customHeight="1" x14ac:dyDescent="0.2">
      <c r="A17" s="6" t="s">
        <v>166</v>
      </c>
      <c r="B17" s="89" t="s">
        <v>145</v>
      </c>
      <c r="C17" s="90"/>
      <c r="D17" s="90"/>
      <c r="E17" s="90"/>
      <c r="F17" s="90"/>
      <c r="G17" s="90"/>
      <c r="H17" s="90"/>
      <c r="I17" s="90"/>
      <c r="J17" s="90"/>
      <c r="K17" s="90"/>
      <c r="L17" s="90"/>
      <c r="M17" s="92"/>
    </row>
    <row r="18" spans="1:13" ht="23.25" customHeight="1" x14ac:dyDescent="0.2">
      <c r="A18" s="6" t="s">
        <v>149</v>
      </c>
      <c r="B18" s="89" t="s">
        <v>198</v>
      </c>
      <c r="C18" s="90"/>
      <c r="D18" s="90"/>
      <c r="E18" s="90"/>
      <c r="F18" s="90"/>
      <c r="G18" s="90"/>
      <c r="H18" s="90"/>
      <c r="I18" s="90"/>
      <c r="J18" s="90"/>
      <c r="K18" s="90"/>
      <c r="L18" s="90"/>
      <c r="M18" s="92"/>
    </row>
    <row r="19" spans="1:13" x14ac:dyDescent="0.2">
      <c r="A19" s="6" t="s">
        <v>175</v>
      </c>
      <c r="B19" s="89" t="s">
        <v>202</v>
      </c>
      <c r="C19" s="90"/>
      <c r="D19" s="90"/>
      <c r="E19" s="90"/>
      <c r="F19" s="90"/>
      <c r="G19" s="90"/>
      <c r="H19" s="90"/>
      <c r="I19" s="90"/>
      <c r="J19" s="90"/>
    </row>
    <row r="20" spans="1:13" x14ac:dyDescent="0.2">
      <c r="A20" s="6" t="s">
        <v>176</v>
      </c>
      <c r="B20" s="89" t="s">
        <v>202</v>
      </c>
      <c r="C20" s="90"/>
      <c r="D20" s="90"/>
      <c r="E20" s="90"/>
      <c r="F20" s="90"/>
      <c r="G20" s="90"/>
      <c r="H20" s="90"/>
      <c r="I20" s="90"/>
      <c r="J20" s="90"/>
    </row>
    <row r="21" spans="1:13" x14ac:dyDescent="0.2">
      <c r="A21" s="6" t="s">
        <v>177</v>
      </c>
      <c r="B21" s="89" t="s">
        <v>202</v>
      </c>
      <c r="C21" s="90"/>
      <c r="D21" s="90"/>
      <c r="E21" s="90"/>
      <c r="F21" s="90"/>
      <c r="G21" s="90"/>
      <c r="H21" s="90"/>
      <c r="I21" s="90"/>
      <c r="J21" s="90"/>
    </row>
    <row r="22" spans="1:13" x14ac:dyDescent="0.2">
      <c r="A22" s="6" t="s">
        <v>137</v>
      </c>
      <c r="B22" s="89" t="s">
        <v>202</v>
      </c>
      <c r="C22" s="90"/>
      <c r="D22" s="90"/>
      <c r="E22" s="90"/>
      <c r="F22" s="90"/>
      <c r="G22" s="90"/>
      <c r="H22" s="90"/>
      <c r="I22" s="90"/>
      <c r="J22" s="90"/>
    </row>
    <row r="23" spans="1:13" ht="14.25" customHeight="1" x14ac:dyDescent="0.2">
      <c r="A23" s="6" t="s">
        <v>178</v>
      </c>
      <c r="B23" s="89" t="s">
        <v>202</v>
      </c>
      <c r="C23" s="90"/>
      <c r="D23" s="90"/>
      <c r="E23" s="90"/>
      <c r="F23" s="90"/>
      <c r="G23" s="90"/>
      <c r="H23" s="90"/>
      <c r="I23" s="90"/>
      <c r="J23" s="90"/>
    </row>
    <row r="24" spans="1:13" x14ac:dyDescent="0.2">
      <c r="A24" s="6" t="s">
        <v>179</v>
      </c>
      <c r="B24" s="89" t="s">
        <v>202</v>
      </c>
      <c r="C24" s="90"/>
      <c r="D24" s="90"/>
      <c r="E24" s="90"/>
      <c r="F24" s="90"/>
      <c r="G24" s="90"/>
      <c r="H24" s="90"/>
      <c r="I24" s="90"/>
      <c r="J24" s="90"/>
    </row>
    <row r="25" spans="1:13" x14ac:dyDescent="0.2">
      <c r="A25" s="6" t="s">
        <v>180</v>
      </c>
      <c r="B25" s="89" t="s">
        <v>202</v>
      </c>
      <c r="C25" s="90"/>
      <c r="D25" s="90"/>
      <c r="E25" s="90"/>
      <c r="F25" s="90"/>
      <c r="G25" s="90"/>
      <c r="H25" s="90"/>
      <c r="I25" s="90"/>
      <c r="J25" s="90"/>
    </row>
    <row r="26" spans="1:13" x14ac:dyDescent="0.2">
      <c r="A26" s="6" t="s">
        <v>181</v>
      </c>
      <c r="B26" s="89" t="s">
        <v>202</v>
      </c>
      <c r="C26" s="90"/>
      <c r="D26" s="90"/>
      <c r="E26" s="90"/>
      <c r="F26" s="90"/>
      <c r="G26" s="90"/>
      <c r="H26" s="90"/>
      <c r="I26" s="90"/>
      <c r="J26" s="90"/>
    </row>
    <row r="27" spans="1:13" x14ac:dyDescent="0.2">
      <c r="A27" s="6" t="s">
        <v>182</v>
      </c>
      <c r="B27" s="89" t="s">
        <v>202</v>
      </c>
      <c r="C27" s="90"/>
      <c r="D27" s="90"/>
      <c r="E27" s="90"/>
      <c r="F27" s="90"/>
      <c r="G27" s="90"/>
      <c r="H27" s="90"/>
      <c r="I27" s="90"/>
      <c r="J27" s="90"/>
    </row>
    <row r="28" spans="1:13" x14ac:dyDescent="0.2">
      <c r="A28" s="6" t="s">
        <v>184</v>
      </c>
      <c r="B28" s="89" t="s">
        <v>202</v>
      </c>
      <c r="C28" s="90"/>
      <c r="D28" s="90"/>
      <c r="E28" s="90"/>
      <c r="F28" s="90"/>
      <c r="G28" s="90"/>
      <c r="H28" s="90"/>
      <c r="I28" s="90"/>
      <c r="J28" s="90"/>
    </row>
    <row r="29" spans="1:13" x14ac:dyDescent="0.2">
      <c r="A29" s="6" t="s">
        <v>183</v>
      </c>
      <c r="B29" s="89" t="s">
        <v>202</v>
      </c>
      <c r="C29" s="90"/>
      <c r="D29" s="90"/>
      <c r="E29" s="90"/>
      <c r="F29" s="90"/>
      <c r="G29" s="90"/>
      <c r="H29" s="90"/>
      <c r="I29" s="90"/>
      <c r="J29" s="90"/>
    </row>
    <row r="30" spans="1:13" x14ac:dyDescent="0.2">
      <c r="A30" s="6" t="s">
        <v>185</v>
      </c>
      <c r="B30" s="89" t="s">
        <v>202</v>
      </c>
      <c r="C30" s="90"/>
      <c r="D30" s="90"/>
      <c r="E30" s="90"/>
      <c r="F30" s="90"/>
      <c r="G30" s="90"/>
      <c r="H30" s="90"/>
      <c r="I30" s="90"/>
      <c r="J30" s="90"/>
    </row>
    <row r="31" spans="1:13" x14ac:dyDescent="0.2">
      <c r="A31" s="6" t="s">
        <v>186</v>
      </c>
      <c r="B31" s="89" t="s">
        <v>202</v>
      </c>
      <c r="C31" s="90"/>
      <c r="D31" s="90"/>
      <c r="E31" s="90"/>
      <c r="F31" s="90"/>
      <c r="G31" s="90"/>
      <c r="H31" s="90"/>
      <c r="I31" s="90"/>
      <c r="J31" s="90"/>
    </row>
    <row r="32" spans="1:13" x14ac:dyDescent="0.2">
      <c r="A32" s="6" t="s">
        <v>187</v>
      </c>
      <c r="B32" s="89" t="s">
        <v>202</v>
      </c>
      <c r="C32" s="90"/>
      <c r="D32" s="90"/>
      <c r="E32" s="90"/>
      <c r="F32" s="90"/>
      <c r="G32" s="90"/>
      <c r="H32" s="90"/>
      <c r="I32" s="90"/>
      <c r="J32" s="90"/>
    </row>
    <row r="33" spans="1:10" x14ac:dyDescent="0.2">
      <c r="A33" s="6" t="s">
        <v>188</v>
      </c>
      <c r="B33" s="89" t="s">
        <v>202</v>
      </c>
      <c r="C33" s="90"/>
      <c r="D33" s="90"/>
      <c r="E33" s="90"/>
      <c r="F33" s="90"/>
      <c r="G33" s="90"/>
      <c r="H33" s="90"/>
      <c r="I33" s="90"/>
      <c r="J33" s="90"/>
    </row>
  </sheetData>
  <mergeCells count="33">
    <mergeCell ref="B18:M18"/>
    <mergeCell ref="B12:J12"/>
    <mergeCell ref="B14:M14"/>
    <mergeCell ref="B15:M15"/>
    <mergeCell ref="B16:M16"/>
    <mergeCell ref="B17:M17"/>
    <mergeCell ref="B19:J19"/>
    <mergeCell ref="B20:J20"/>
    <mergeCell ref="B21:J21"/>
    <mergeCell ref="B22:J22"/>
    <mergeCell ref="A1:L1"/>
    <mergeCell ref="B7:M7"/>
    <mergeCell ref="B8:M8"/>
    <mergeCell ref="B6:M6"/>
    <mergeCell ref="B2:M2"/>
    <mergeCell ref="B4:M4"/>
    <mergeCell ref="B3:M3"/>
    <mergeCell ref="B5:M5"/>
    <mergeCell ref="B10:J10"/>
    <mergeCell ref="B13:J13"/>
    <mergeCell ref="B9:M9"/>
    <mergeCell ref="B11:J11"/>
    <mergeCell ref="B33:J33"/>
    <mergeCell ref="B24:J24"/>
    <mergeCell ref="B25:J25"/>
    <mergeCell ref="B26:J26"/>
    <mergeCell ref="B27:J27"/>
    <mergeCell ref="B28:J28"/>
    <mergeCell ref="B23:J23"/>
    <mergeCell ref="B29:J29"/>
    <mergeCell ref="B30:J30"/>
    <mergeCell ref="B31:J31"/>
    <mergeCell ref="B32:J32"/>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5" t="s">
        <v>237</v>
      </c>
      <c r="C1" s="95"/>
      <c r="D1" s="95"/>
      <c r="E1" s="95"/>
      <c r="F1" s="95"/>
      <c r="G1" s="95"/>
      <c r="H1" s="95"/>
      <c r="I1" s="95"/>
      <c r="J1" s="95"/>
      <c r="K1" s="95"/>
      <c r="N1" s="16"/>
      <c r="O1" s="16"/>
      <c r="P1" s="16"/>
    </row>
    <row r="2" spans="2:16" s="16" customFormat="1" ht="47.25" customHeight="1" x14ac:dyDescent="0.2">
      <c r="B2" s="96" t="s">
        <v>159</v>
      </c>
      <c r="C2" s="97"/>
      <c r="D2" s="97"/>
      <c r="E2" s="97"/>
      <c r="F2" s="97"/>
      <c r="G2" s="97"/>
      <c r="H2" s="97"/>
      <c r="I2" s="97"/>
      <c r="J2" s="97"/>
      <c r="K2" s="98"/>
    </row>
    <row r="3" spans="2:16" s="16" customFormat="1" ht="47.25" customHeight="1" x14ac:dyDescent="0.2">
      <c r="B3" s="51" t="s">
        <v>226</v>
      </c>
      <c r="C3" s="99" t="s">
        <v>228</v>
      </c>
      <c r="D3" s="99"/>
      <c r="E3" s="99"/>
      <c r="F3" s="99"/>
      <c r="G3" s="99"/>
      <c r="H3" s="99"/>
      <c r="I3" s="99"/>
      <c r="J3" s="99"/>
      <c r="K3" s="99"/>
    </row>
    <row r="4" spans="2:16" s="16" customFormat="1" ht="47.25" customHeight="1" x14ac:dyDescent="0.2">
      <c r="B4" s="51" t="s">
        <v>229</v>
      </c>
      <c r="C4" s="99" t="s">
        <v>227</v>
      </c>
      <c r="D4" s="99"/>
      <c r="E4" s="99"/>
      <c r="F4" s="99"/>
      <c r="G4" s="99"/>
      <c r="H4" s="99"/>
      <c r="I4" s="99"/>
      <c r="J4" s="99"/>
      <c r="K4" s="99"/>
    </row>
    <row r="5" spans="2:16" s="16" customFormat="1" ht="47.25" customHeight="1" x14ac:dyDescent="0.2">
      <c r="B5" s="51" t="s">
        <v>230</v>
      </c>
      <c r="C5" s="99" t="s">
        <v>231</v>
      </c>
      <c r="D5" s="99"/>
      <c r="E5" s="99"/>
      <c r="F5" s="99"/>
      <c r="G5" s="99"/>
      <c r="H5" s="99"/>
      <c r="I5" s="99"/>
      <c r="J5" s="99"/>
      <c r="K5" s="99"/>
    </row>
    <row r="6" spans="2:16" s="16" customFormat="1" ht="47.25" customHeight="1" x14ac:dyDescent="0.2">
      <c r="B6" s="51" t="s">
        <v>147</v>
      </c>
      <c r="C6" s="99" t="s">
        <v>233</v>
      </c>
      <c r="D6" s="99"/>
      <c r="E6" s="99"/>
      <c r="F6" s="99"/>
      <c r="G6" s="99"/>
      <c r="H6" s="99"/>
      <c r="I6" s="99"/>
      <c r="J6" s="99"/>
      <c r="K6" s="99"/>
    </row>
    <row r="7" spans="2:16" s="16" customFormat="1" ht="47.25" customHeight="1" x14ac:dyDescent="0.2">
      <c r="B7" s="17" t="s">
        <v>126</v>
      </c>
      <c r="C7" s="99" t="s">
        <v>174</v>
      </c>
      <c r="D7" s="99"/>
      <c r="E7" s="99"/>
      <c r="F7" s="99"/>
      <c r="G7" s="99"/>
      <c r="H7" s="99"/>
      <c r="I7" s="99"/>
      <c r="J7" s="99"/>
      <c r="K7" s="99"/>
    </row>
    <row r="8" spans="2:16" s="16" customFormat="1" ht="26.25" customHeight="1" x14ac:dyDescent="0.2">
      <c r="B8" s="94" t="s">
        <v>158</v>
      </c>
      <c r="C8" s="94"/>
      <c r="D8" s="94"/>
      <c r="E8" s="94"/>
      <c r="F8" s="94"/>
      <c r="G8" s="94"/>
      <c r="H8" s="94"/>
      <c r="I8" s="94"/>
      <c r="J8" s="94"/>
      <c r="K8" s="94"/>
    </row>
    <row r="9" spans="2:16" s="16" customFormat="1" ht="51.75" customHeight="1" x14ac:dyDescent="0.2">
      <c r="B9" s="17" t="s">
        <v>222</v>
      </c>
      <c r="C9" s="99" t="s">
        <v>223</v>
      </c>
      <c r="D9" s="99"/>
      <c r="E9" s="99"/>
      <c r="F9" s="99"/>
      <c r="G9" s="99"/>
      <c r="H9" s="99"/>
      <c r="I9" s="99"/>
      <c r="J9" s="99"/>
      <c r="K9" s="99"/>
    </row>
    <row r="10" spans="2:16" s="16" customFormat="1" ht="51.75" customHeight="1" x14ac:dyDescent="0.2">
      <c r="B10" s="51" t="s">
        <v>224</v>
      </c>
      <c r="C10" s="99" t="s">
        <v>225</v>
      </c>
      <c r="D10" s="99"/>
      <c r="E10" s="99"/>
      <c r="F10" s="99"/>
      <c r="G10" s="99"/>
      <c r="H10" s="99"/>
      <c r="I10" s="99"/>
      <c r="J10" s="99"/>
      <c r="K10" s="99"/>
    </row>
    <row r="11" spans="2:16" s="16" customFormat="1" ht="26.25" customHeight="1" x14ac:dyDescent="0.2">
      <c r="B11" s="94" t="s">
        <v>167</v>
      </c>
      <c r="C11" s="94"/>
      <c r="D11" s="94"/>
      <c r="E11" s="94"/>
      <c r="F11" s="94"/>
      <c r="G11" s="94"/>
      <c r="H11" s="94"/>
      <c r="I11" s="94"/>
      <c r="J11" s="94"/>
      <c r="K11" s="94"/>
    </row>
    <row r="12" spans="2:16" ht="57.75" customHeight="1" x14ac:dyDescent="0.2">
      <c r="B12" s="17" t="s">
        <v>137</v>
      </c>
      <c r="C12" s="93" t="s">
        <v>142</v>
      </c>
      <c r="D12" s="93"/>
      <c r="E12" s="93"/>
      <c r="F12" s="93"/>
      <c r="G12" s="93"/>
      <c r="H12" s="93"/>
      <c r="I12" s="93"/>
      <c r="J12" s="93"/>
      <c r="K12" s="93"/>
    </row>
  </sheetData>
  <mergeCells count="12">
    <mergeCell ref="C12:K12"/>
    <mergeCell ref="B11:K11"/>
    <mergeCell ref="B1:K1"/>
    <mergeCell ref="B2:K2"/>
    <mergeCell ref="B8:K8"/>
    <mergeCell ref="C5:K5"/>
    <mergeCell ref="C7:K7"/>
    <mergeCell ref="C9:K9"/>
    <mergeCell ref="C10:K10"/>
    <mergeCell ref="C3:K3"/>
    <mergeCell ref="C4:K4"/>
    <mergeCell ref="C6:K6"/>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2016-08-28T11:21:47Z</dcterms:modified>
</cp:coreProperties>
</file>